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C:\Users\llma5550\Desktop\"/>
    </mc:Choice>
  </mc:AlternateContent>
  <xr:revisionPtr revIDLastSave="0" documentId="8_{2EB2206F-D05B-44C2-B0D2-A4B0E7AF3984}" xr6:coauthVersionLast="47" xr6:coauthVersionMax="47" xr10:uidLastSave="{00000000-0000-0000-0000-000000000000}"/>
  <bookViews>
    <workbookView xWindow="-110" yWindow="-110" windowWidth="19420" windowHeight="10300" xr2:uid="{1274FBD0-C78F-484C-BAD2-069F00CD497E}"/>
  </bookViews>
  <sheets>
    <sheet name="Analyse opérationnell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7" i="1" l="1"/>
  <c r="F36" i="1"/>
  <c r="F30" i="1"/>
  <c r="F29" i="1"/>
  <c r="F28" i="1"/>
  <c r="F27" i="1"/>
  <c r="F25" i="1"/>
  <c r="F23" i="1"/>
  <c r="F22" i="1"/>
  <c r="F20" i="1"/>
  <c r="F18" i="1"/>
  <c r="F16" i="1"/>
  <c r="F15" i="1"/>
  <c r="F14" i="1"/>
  <c r="F13" i="1"/>
  <c r="F11" i="1"/>
  <c r="F10" i="1"/>
  <c r="F9" i="1"/>
  <c r="F8" i="1"/>
  <c r="F6" i="1"/>
  <c r="F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Charles Montamat</author>
    <author>tc={FD0F4981-6005-4FF7-B7B1-8B72D75F9DEA}</author>
    <author>Maximilien  Iloko Fundi</author>
    <author>tc={EF0944EB-CD42-45BA-B60A-861C602769F3}</author>
    <author>Jean-François Pellerin</author>
  </authors>
  <commentList>
    <comment ref="C30" authorId="0" shapeId="0" xr:uid="{62CC25D4-939C-4913-A0DD-E5BA9E515BED}">
      <text>
        <r>
          <rPr>
            <sz val="9"/>
            <color indexed="81"/>
            <rFont val="Tahoma"/>
            <family val="2"/>
          </rPr>
          <t xml:space="preserve">  </t>
        </r>
        <r>
          <rPr>
            <b/>
            <sz val="9"/>
            <color indexed="81"/>
            <rFont val="Tahoma"/>
            <family val="2"/>
          </rPr>
          <t xml:space="preserve">Ratio de délai de traitement:
</t>
        </r>
        <r>
          <rPr>
            <sz val="9"/>
            <color indexed="81"/>
            <rFont val="Tahoma"/>
            <family val="2"/>
          </rPr>
          <t xml:space="preserve">    
                Temps réponse interne CCS (T1-5) pour une P3
Formule = --------------------------------------------------------
                Temps réponse interne CCS (T-1-5) pour une P0
Si </t>
        </r>
        <r>
          <rPr>
            <b/>
            <sz val="9"/>
            <color indexed="81"/>
            <rFont val="Tahoma"/>
            <family val="2"/>
          </rPr>
          <t xml:space="preserve">&lt; ou =1 </t>
        </r>
        <r>
          <rPr>
            <u/>
            <sz val="9"/>
            <color indexed="81"/>
            <rFont val="Tahoma"/>
            <family val="2"/>
          </rPr>
          <t>Très bonne capacité</t>
        </r>
        <r>
          <rPr>
            <sz val="9"/>
            <color indexed="81"/>
            <rFont val="Tahoma"/>
            <family val="2"/>
          </rPr>
          <t xml:space="preserve"> : CCS à la même capacité ou meilleure capacité d'affecter  une RA pour une P3 que pour une P0
Si c</t>
        </r>
        <r>
          <rPr>
            <b/>
            <sz val="9"/>
            <color indexed="81"/>
            <rFont val="Tahoma"/>
            <family val="2"/>
          </rPr>
          <t>ompris en 1 et 2</t>
        </r>
        <r>
          <rPr>
            <sz val="9"/>
            <color indexed="81"/>
            <rFont val="Tahoma"/>
            <family val="2"/>
          </rPr>
          <t xml:space="preserve"> : </t>
        </r>
        <r>
          <rPr>
            <u/>
            <sz val="9"/>
            <color indexed="81"/>
            <rFont val="Tahoma"/>
            <family val="2"/>
          </rPr>
          <t>bonne capacité</t>
        </r>
        <r>
          <rPr>
            <sz val="9"/>
            <color indexed="81"/>
            <rFont val="Tahoma"/>
            <family val="2"/>
          </rPr>
          <t xml:space="preserve">: CCS est en mesure d'affecter une RA sur une P3 en un maximum de 2 fois le temps requis pour une P0
</t>
        </r>
        <r>
          <rPr>
            <b/>
            <sz val="9"/>
            <color indexed="81"/>
            <rFont val="Tahoma"/>
            <family val="2"/>
          </rPr>
          <t>Si &gt;2</t>
        </r>
        <r>
          <rPr>
            <sz val="9"/>
            <color indexed="81"/>
            <rFont val="Tahoma"/>
            <family val="2"/>
          </rPr>
          <t xml:space="preserve"> : </t>
        </r>
        <r>
          <rPr>
            <u/>
            <sz val="9"/>
            <color indexed="81"/>
            <rFont val="Tahoma"/>
            <family val="2"/>
          </rPr>
          <t>Capacité affectation limitée</t>
        </r>
        <r>
          <rPr>
            <sz val="9"/>
            <color indexed="81"/>
            <rFont val="Tahoma"/>
            <family val="2"/>
          </rPr>
          <t xml:space="preserve">: CCS pas en mesure d'affecter une RA sur une P3 en moins du double du temps que pour une P0
</t>
        </r>
      </text>
    </comment>
    <comment ref="C32" authorId="1" shapeId="0" xr:uid="{FD0F4981-6005-4FF7-B7B1-8B72D75F9DEA}">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Le nb d'appels reçu via le nb de camion 
ex: a 6h 3 camions et reçu 4 appels
possible vient indiquer possiblement, il pourrait y avoir un 10-03 ou annulation de l'appelant.
</t>
      </text>
    </comment>
    <comment ref="C33" authorId="2" shapeId="0" xr:uid="{FA0DB386-084F-435A-9650-ACDEFDC575FD}">
      <text>
        <r>
          <rPr>
            <sz val="11"/>
            <color theme="1"/>
            <rFont val="Calibri"/>
            <family val="2"/>
            <scheme val="minor"/>
          </rPr>
          <t>Nbre d’heures de débordement x 100 /Nbre d’heures totales de service autorisées</t>
        </r>
      </text>
    </comment>
    <comment ref="A51" authorId="3" shapeId="0" xr:uid="{EF0944EB-CD42-45BA-B60A-861C602769F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Énumérer les projets en place dans la région</t>
      </text>
    </comment>
    <comment ref="C61" authorId="4" shapeId="0" xr:uid="{369914A3-FE00-4D84-BD10-7A08B5C147A3}">
      <text>
        <r>
          <rPr>
            <b/>
            <sz val="9"/>
            <color indexed="81"/>
            <rFont val="Tahoma"/>
            <family val="2"/>
          </rPr>
          <t>Jean-François Pellerin:</t>
        </r>
        <r>
          <rPr>
            <sz val="9"/>
            <color indexed="81"/>
            <rFont val="Tahoma"/>
            <family val="2"/>
          </rPr>
          <t xml:space="preserve">
</t>
        </r>
        <r>
          <rPr>
            <b/>
            <sz val="9"/>
            <color indexed="81"/>
            <rFont val="Tahoma"/>
            <family val="2"/>
          </rPr>
          <t xml:space="preserve">On présente une lecture neutre de la situation
</t>
        </r>
        <r>
          <rPr>
            <sz val="9"/>
            <color indexed="81"/>
            <rFont val="Tahoma"/>
            <family val="2"/>
          </rPr>
          <t xml:space="preserve">
Définir le problème tel qu’il est selon l’approche QQOQCCP.
Qui… est affecté par le problème (usager / client)?
Quoi…  quel est le problème (coût, qualité, délai)?
Où… est le problème (processus)?
Quand… le problème apparaît-il (déclencheur, permanent, depuis quand, etc.)?
Comment… savons-nous que c’est un problème (indicateur)?
Combien… cela coûte-t-il, ampleur du délai, combien de défauts (impact monétaire, pourcentage de rejets, délais)?
Pourquoi… est-ce un problème (conséquences)? On se pose 5 fois la question
Résultat = cause racine du problème
</t>
        </r>
      </text>
    </comment>
  </commentList>
</comments>
</file>

<file path=xl/sharedStrings.xml><?xml version="1.0" encoding="utf-8"?>
<sst xmlns="http://schemas.openxmlformats.org/spreadsheetml/2006/main" count="154" uniqueCount="138">
  <si>
    <t>Colonne1</t>
  </si>
  <si>
    <t>Colonne2</t>
  </si>
  <si>
    <t>Indicateurs</t>
  </si>
  <si>
    <t>2022-23</t>
  </si>
  <si>
    <t>2023-2024</t>
  </si>
  <si>
    <t>Variation</t>
  </si>
  <si>
    <t>Définition de l'indicateur</t>
  </si>
  <si>
    <t>Objectif</t>
  </si>
  <si>
    <t>Commentaires</t>
  </si>
  <si>
    <t>Volumétrie</t>
  </si>
  <si>
    <t>Global</t>
  </si>
  <si>
    <t>Nombre total d'affectations</t>
  </si>
  <si>
    <t>Ensemble des affectations avec ou sans transports pour l'ensemble de la zone toute origine et toutes priorités confondues (P0, P1, P2E, P2, P3, P4, P5, P6, P7, P8)</t>
  </si>
  <si>
    <t>Mesurer l'évolution du volume d'affectations sur la période</t>
  </si>
  <si>
    <t>Ratio affectation pop c. réseau</t>
  </si>
  <si>
    <t>Nombre d'affectations populationnelles par affectation Réseau</t>
  </si>
  <si>
    <t>Permet d'évaluer la proportion d'affectations populationnel par rapport à celles du réseau permettant de déterminer le degrés d'impact des actions entreprises selon l'origine de la demande</t>
  </si>
  <si>
    <t>Population</t>
  </si>
  <si>
    <t>Affectations populationnelles</t>
  </si>
  <si>
    <t>Affectations avec ou sans transport en provenance de la population, toutes priorités confondues (P0, P1, P3, P4, P7)</t>
  </si>
  <si>
    <t xml:space="preserve">Mesurer l'évolution du volume d'affectations populationnelles. Comparer avec l'indicateur "Affectations Réseau" </t>
  </si>
  <si>
    <t>Affectations prioritaires</t>
  </si>
  <si>
    <t>Affectations avec ou sans transport regroupant les P0 et les P1</t>
  </si>
  <si>
    <t>Mesurer l'évolution des appels chronodépendants</t>
  </si>
  <si>
    <t>Affectations urgentes et non urgentes</t>
  </si>
  <si>
    <t>Affectations avec ou sans transport regroupant les P3, P4 et P7</t>
  </si>
  <si>
    <t>Permet d'isoler les affectations suceptibles d'être prises en charge par la paramédecine de régulation</t>
  </si>
  <si>
    <t>Ratio affectations prioritaires c. urgentes et non urgentes</t>
  </si>
  <si>
    <t>Nombre d'affectation prioritaire par affectation urgente ou non prioritaire</t>
  </si>
  <si>
    <t>Permet de mesurer l'impact potentiel de la paramédecine de régulation sur le taux de disponibilité des RA</t>
  </si>
  <si>
    <t>Réseau</t>
  </si>
  <si>
    <t>Affectations Réseau</t>
  </si>
  <si>
    <t>Affectations en provenance du Réseau, toutes priorités confondues (P2E, P2, P5, P6, P8)</t>
  </si>
  <si>
    <t xml:space="preserve">Mesurer l'évolution du volume d'affectations populationnelles. Comparer avec l'indicateur "Affectations populationnel" </t>
  </si>
  <si>
    <t>Affectations prioritaires et urgentes</t>
  </si>
  <si>
    <t>Affectations prioritaires et urgentes en provenance du Réseau regroupant les P2E et les P2</t>
  </si>
  <si>
    <t>Permet d'évaluer le volume de transferts urgents qui ne pourraient pas bénéficier d'un service alternatif aux RA</t>
  </si>
  <si>
    <t>Affectations non urgentes</t>
  </si>
  <si>
    <t>Affectations non urgentes en provenance du Réseau regroupant les P5, P6, P8</t>
  </si>
  <si>
    <t>Permet d'isoler les affectations suceptibles d'être prises en charge par du transport alternatif</t>
  </si>
  <si>
    <t>Ratio affectation non urgentes c. prioritaires et urgentes</t>
  </si>
  <si>
    <t>Nombre d'affectations non urgentes pour une affectation prioritaire ou urgente</t>
  </si>
  <si>
    <t>Permet de mesurer l'impact potentiel du transport alternatif sur le taux de disponibilité des RA</t>
  </si>
  <si>
    <t>Chronométrie</t>
  </si>
  <si>
    <t>Temps au lieu de destination
-(intra CH, H11-H15)-</t>
  </si>
  <si>
    <r>
      <t xml:space="preserve">Délai moyen entre l'arrivée de la RA à l'hopital et le moment où la RA est remise en état et que la rédaction des RIP est terminée. </t>
    </r>
    <r>
      <rPr>
        <b/>
        <sz val="11"/>
        <color theme="1"/>
        <rFont val="Calibri"/>
        <family val="2"/>
        <scheme val="minor"/>
      </rPr>
      <t>Cible globale 45 min</t>
    </r>
    <r>
      <rPr>
        <sz val="11"/>
        <color theme="1"/>
        <rFont val="Calibri"/>
        <family val="2"/>
        <scheme val="minor"/>
      </rPr>
      <t xml:space="preserve"> (20 min/25 min TAP)</t>
    </r>
  </si>
  <si>
    <t>Mesurer le temps intra hospitalier et poser des actions en fonction de la problématique ciblée</t>
  </si>
  <si>
    <t>Temps moyen sur les lieux de prise en charge  sans transport (H8-H10)</t>
  </si>
  <si>
    <t>Temps de retour au point de service/point d'attente (H15-H18)      P0 à P8</t>
  </si>
  <si>
    <t>Délai moyen entre la sortie du CH et l'arrivée de la RA au point d'attente ou au point de service</t>
  </si>
  <si>
    <t>Permet de mesurer l'impact de la distance entre le CH et le point de service dans la découverture possible de zone</t>
  </si>
  <si>
    <t>Temps réponse de la RA pour P0-P1 (H5-H8)</t>
  </si>
  <si>
    <t>Délai moyen entre la confirmation de l'affectation par la RA et son arrivée auprès du patient</t>
  </si>
  <si>
    <t>Permet de mesurer l'efficacité de la RA pour répondre aux affectations chronodépendants</t>
  </si>
  <si>
    <t>Temps de retour au point de service/point d'attente (H15-H18)     P0-P1-P3-P4-P7</t>
  </si>
  <si>
    <t>Délai moyen entre la sortie du CH et l'arrivée de la RA au point d'attente ou au point de service lors d'affectations populationnelles</t>
  </si>
  <si>
    <t>Permet d'isoler les temps de retour au point de service pour les affectations Réseau</t>
  </si>
  <si>
    <t>Temps de retour au point de service/point d'attente (H15-H18)      P2-P5-P6-P8</t>
  </si>
  <si>
    <t>Délai moyen entre la sortie du CH et l'arrivée de la RA au point d'attente ou au point de service lors d'affectations Réseau</t>
  </si>
  <si>
    <t>Permet de mesurer l'impact des transferts interhospitaliers sur le taux de disponibilité des RA</t>
  </si>
  <si>
    <t>Charge de travail</t>
  </si>
  <si>
    <t>Taux de disponibilité des RA</t>
  </si>
  <si>
    <t xml:space="preserve">Précise la proportion de la disponibilité de la RA sur l'ensemble des heures de services autorisées  pour répondre aux affectations chronodépendantes </t>
  </si>
  <si>
    <t>Combiné à l'analyse du temps réponse, permet d'évaluer la disponibilité de la RA à répondre aux appels chronodépendant</t>
  </si>
  <si>
    <t>le taux d'utilisation clinique global réel</t>
  </si>
  <si>
    <r>
      <t xml:space="preserve">Précise la proportion </t>
    </r>
    <r>
      <rPr>
        <b/>
        <sz val="11"/>
        <color theme="1"/>
        <rFont val="Calibri"/>
        <family val="2"/>
        <scheme val="minor"/>
      </rPr>
      <t xml:space="preserve">d'occupation clinique </t>
    </r>
    <r>
      <rPr>
        <sz val="11"/>
        <color theme="1"/>
        <rFont val="Calibri"/>
        <family val="2"/>
        <scheme val="minor"/>
      </rPr>
      <t xml:space="preserve"> de la RA sur l'ensemble des heures de services autorisées</t>
    </r>
  </si>
  <si>
    <t>Permet d'évaluer la charge de travail de la RA à l'intérieur des heures de services autorisées</t>
  </si>
  <si>
    <t>Taux d'utilisation clinique</t>
  </si>
  <si>
    <t>P3</t>
  </si>
  <si>
    <t>Capacité d'affectation des RA</t>
  </si>
  <si>
    <t>Capacité du CCS d’affecter des ressources ambulancières aux appels chronodépendants (P0, P1). L'indicateur mesure le délai moyen de traitement interne des CCS des P3 par rapport aux P0 et P1</t>
  </si>
  <si>
    <r>
      <t>Permet d'évaluer la capacité de traitement du CCS pour les P3 par rapport au P0 et P1:
-Si</t>
    </r>
    <r>
      <rPr>
        <b/>
        <sz val="11"/>
        <color theme="1"/>
        <rFont val="Calibri"/>
        <family val="2"/>
        <scheme val="minor"/>
      </rPr>
      <t xml:space="preserve"> &lt; ou =1 Très bonne capacité</t>
    </r>
    <r>
      <rPr>
        <sz val="11"/>
        <color theme="1"/>
        <rFont val="Calibri"/>
        <family val="2"/>
        <scheme val="minor"/>
      </rPr>
      <t xml:space="preserve"> : CCS à la même capacité ou meilleure capacité d'affecter  une RA pour une P3 que pour une P0
-Si </t>
    </r>
    <r>
      <rPr>
        <b/>
        <sz val="11"/>
        <color theme="1"/>
        <rFont val="Calibri"/>
        <family val="2"/>
        <scheme val="minor"/>
      </rPr>
      <t>compris en 1 et 2 : bonne capacité</t>
    </r>
    <r>
      <rPr>
        <sz val="11"/>
        <color theme="1"/>
        <rFont val="Calibri"/>
        <family val="2"/>
        <scheme val="minor"/>
      </rPr>
      <t>: CCS est en mesure d'affecter une RA sur une P3 en un maximum de 2 fois le temps requis pour une P0
-Si</t>
    </r>
    <r>
      <rPr>
        <b/>
        <sz val="11"/>
        <color theme="1"/>
        <rFont val="Calibri"/>
        <family val="2"/>
        <scheme val="minor"/>
      </rPr>
      <t xml:space="preserve"> &gt;2 : Capacité affectation limitée</t>
    </r>
    <r>
      <rPr>
        <sz val="11"/>
        <color theme="1"/>
        <rFont val="Calibri"/>
        <family val="2"/>
        <scheme val="minor"/>
      </rPr>
      <t>: CCS pas en mesure d'affecter une RA sur une P3 en moins du double du temps que pour une P0</t>
    </r>
  </si>
  <si>
    <t>P0</t>
  </si>
  <si>
    <t>Déploiement</t>
  </si>
  <si>
    <t>Taux de découverture possible de zone</t>
  </si>
  <si>
    <t>Pas dispo pour l'instant</t>
  </si>
  <si>
    <t>Nombre d'affectation par rapport au nombre de VA disponible</t>
  </si>
  <si>
    <t>Permet de valider que la zone dispose du nombre de véhicules requis pour répondre aux affectations</t>
  </si>
  <si>
    <t>Ratio de débordement</t>
  </si>
  <si>
    <t>À compléter via GESTRED par le coordo SPU dans son analyse</t>
  </si>
  <si>
    <t>Mesurer le nombre de débordement par rapport aux heures services prévues</t>
  </si>
  <si>
    <t>Pourcentage de bris de service</t>
  </si>
  <si>
    <t>Permet d'évaluer la capacité de la zone à prendre en charge les imprévus et aide à l'analyse pour des demandes de HSA futures (révision à la baisse).</t>
  </si>
  <si>
    <t>Distance moy/affectation</t>
  </si>
  <si>
    <t>Kilométrage moyen parcouru par affectation</t>
  </si>
  <si>
    <t>Combiné au taux d'utilisation clinique, permet d'évaluer la disponibilité des RA pour desservir le territoire et valider si un projet pourrait être mis en place pour diminuer l'impact sur les appels chronodépendants</t>
  </si>
  <si>
    <r>
      <t>CDT effectuées</t>
    </r>
    <r>
      <rPr>
        <b/>
        <sz val="11"/>
        <color theme="1"/>
        <rFont val="Calibri"/>
        <family val="2"/>
        <scheme val="minor"/>
      </rPr>
      <t xml:space="preserve"> hors</t>
    </r>
    <r>
      <rPr>
        <sz val="11"/>
        <color theme="1"/>
        <rFont val="Calibri"/>
        <family val="2"/>
        <scheme val="minor"/>
      </rPr>
      <t xml:space="preserve"> Zones</t>
    </r>
  </si>
  <si>
    <t>Pourcentage d'affectation effectués hors de la zone concernée par la RA rattachée à cette zone</t>
  </si>
  <si>
    <t>Mesurer l'impact  la charge de travail de la RA dans  les zones limithrophes</t>
  </si>
  <si>
    <t>CDT effectuées dans Zone</t>
  </si>
  <si>
    <t>Pourcentage d'affectation effectuées dans la zone par la RA rattachée à cette zone</t>
  </si>
  <si>
    <t>Mesurer l'impact  la charge de travail de la RA dans  sa zone</t>
  </si>
  <si>
    <t>Kilométrage moyen parcouru par affectation populationnelle (toujours avec transport et AS-810)</t>
  </si>
  <si>
    <t xml:space="preserve"> </t>
  </si>
  <si>
    <t>Kilométrage moyen parcouru par transfer interétablissement (toujours avec transport et AS-810)</t>
  </si>
  <si>
    <t>Permet d'évaluer la distance parcourrue lors des transferts interétablissements et, combiné à la volumétrie d'appel réseau, la mise en place de solutions de transport alternatif pourrait être évaluée</t>
  </si>
  <si>
    <t>CH</t>
  </si>
  <si>
    <t>Présence CH dans la zone</t>
  </si>
  <si>
    <t>NON</t>
  </si>
  <si>
    <t>OUI</t>
  </si>
  <si>
    <t>X</t>
  </si>
  <si>
    <t>Délai du CH pour retour dans la zone</t>
  </si>
  <si>
    <t>Mesurer l'impact d'un CH hors zone dans l'évaluation de la disponibilité dans la zone</t>
  </si>
  <si>
    <t>Aérien</t>
  </si>
  <si>
    <t>Service disponible</t>
  </si>
  <si>
    <t>Distance moy. Parcouru</t>
  </si>
  <si>
    <t>Héliport/aéroport dans le secteur</t>
  </si>
  <si>
    <t>Endroit à proximité où un hélicoptère peut se poser à une courte de distance de véhicule terrestre</t>
  </si>
  <si>
    <t>Déterminer si un héliport ou un aréroport est à proximité de l'hôpital</t>
  </si>
  <si>
    <t>Héliporté</t>
  </si>
  <si>
    <t>Le service dessert dans un rayon de 75km à 275km de la base héliporté</t>
  </si>
  <si>
    <t>Mesurer la possibilité d'être desservie par le service héliporté</t>
  </si>
  <si>
    <t>Avion navette/hôpital</t>
  </si>
  <si>
    <t>Le service dessert à plus de 275km de distance</t>
  </si>
  <si>
    <t>Mesurer la possibilité d'être desservie par l'avion (navette)</t>
  </si>
  <si>
    <t>Projets en place</t>
  </si>
  <si>
    <t>Projet</t>
  </si>
  <si>
    <t>date de début</t>
  </si>
  <si>
    <t>ÉVOLUTION/Remarques/commentaires</t>
  </si>
  <si>
    <t>Section analyse</t>
  </si>
  <si>
    <t>INDICATEUR PROBLÉMATIQUE</t>
  </si>
  <si>
    <t>CAUSE RACINE</t>
  </si>
  <si>
    <t>PROTOCOLE, CADRE, OUTILS, PROJET PILOTE IMPLANTÉ DANS LA ZONE VISÉE PAR LA DEMANDE</t>
  </si>
  <si>
    <t>% d'affectation P4-P7</t>
  </si>
  <si>
    <t>Temps de retour au point de service</t>
  </si>
  <si>
    <t>Découverture possible (SISPUQ)</t>
  </si>
  <si>
    <t>RECOMMANDATION</t>
  </si>
  <si>
    <t>ACTION PROPOSÉE</t>
  </si>
  <si>
    <t>INDICATEUR CIBLÉ</t>
  </si>
  <si>
    <t>PISTE D'AMÉLIORATION</t>
  </si>
  <si>
    <t>Régulation</t>
  </si>
  <si>
    <t xml:space="preserve">En augmentatant la pratique de la régulation, les affectations non urgentes diminueront </t>
  </si>
  <si>
    <t>Diminution de X % des appels P4-P7</t>
  </si>
  <si>
    <t>SUIVI</t>
  </si>
  <si>
    <t>INDICATEUR DE SUIVI</t>
  </si>
  <si>
    <t>UNITÉ</t>
  </si>
  <si>
    <t>ÉVOLUTION</t>
  </si>
  <si>
    <t>Outil d'analyse opérationnelle des demandes de la desserte ambulancière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</si>
</sst>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F400]h:mm:ss\ AM/PM"/>
  </numFmts>
  <fonts count="11" x14ac:knownFonts="1">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trike/>
      <sz val="11"/>
      <color theme="1"/>
      <name val="Calibri"/>
      <family val="2"/>
      <scheme val="minor"/>
    </font>
    <font>
      <sz val="11"/>
      <name val="Calibri"/>
      <family val="2"/>
      <scheme val="minor"/>
    </font>
    <font>
      <b/>
      <sz val="11"/>
      <name val="Calibri"/>
      <family val="2"/>
      <scheme val="minor"/>
    </font>
    <font>
      <sz val="9"/>
      <color indexed="81"/>
      <name val="Tahoma"/>
      <family val="2"/>
    </font>
    <font>
      <b/>
      <sz val="9"/>
      <color indexed="81"/>
      <name val="Tahoma"/>
      <family val="2"/>
    </font>
    <font>
      <u/>
      <sz val="9"/>
      <color indexed="81"/>
      <name val="Tahoma"/>
      <family val="2"/>
    </font>
    <font>
      <b/>
      <sz val="14"/>
      <color theme="1"/>
      <name val="Calibri"/>
      <family val="2"/>
      <scheme val="minor"/>
    </font>
  </fonts>
  <fills count="15">
    <fill>
      <patternFill patternType="none"/>
    </fill>
    <fill>
      <patternFill patternType="gray125"/>
    </fill>
    <fill>
      <patternFill patternType="solid">
        <fgColor theme="5" tint="0.59999389629810485"/>
        <bgColor indexed="64"/>
      </patternFill>
    </fill>
    <fill>
      <patternFill patternType="solid">
        <fgColor theme="7" tint="0.59999389629810485"/>
        <bgColor indexed="64"/>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3" tint="0.59999389629810485"/>
        <bgColor indexed="64"/>
      </patternFill>
    </fill>
    <fill>
      <patternFill patternType="solid">
        <fgColor theme="2" tint="-9.9978637043366805E-2"/>
        <bgColor indexed="64"/>
      </patternFill>
    </fill>
    <fill>
      <patternFill patternType="solid">
        <fgColor theme="9" tint="-0.249977111117893"/>
        <bgColor indexed="64"/>
      </patternFill>
    </fill>
    <fill>
      <patternFill patternType="solid">
        <fgColor theme="8" tint="-0.249977111117893"/>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1" tint="0.249977111117893"/>
        <bgColor indexed="64"/>
      </patternFill>
    </fill>
    <fill>
      <patternFill patternType="solid">
        <fgColor theme="2" tint="-0.249977111117893"/>
        <bgColor indexed="64"/>
      </patternFill>
    </fill>
  </fills>
  <borders count="49">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thin">
        <color theme="0"/>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theme="0"/>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s>
  <cellStyleXfs count="1">
    <xf numFmtId="0" fontId="0" fillId="0" borderId="0"/>
  </cellStyleXfs>
  <cellXfs count="206">
    <xf numFmtId="0" fontId="0" fillId="0" borderId="0" xfId="0"/>
    <xf numFmtId="0" fontId="3" fillId="2" borderId="0" xfId="0" applyFont="1" applyFill="1" applyAlignment="1">
      <alignment horizontal="center" vertical="center" textRotation="90"/>
    </xf>
    <xf numFmtId="0" fontId="0" fillId="0" borderId="1" xfId="0" applyBorder="1" applyAlignment="1">
      <alignment horizontal="center" vertical="center"/>
    </xf>
    <xf numFmtId="0" fontId="0" fillId="0" borderId="2" xfId="0" applyBorder="1" applyAlignment="1">
      <alignment vertical="center" wrapText="1"/>
    </xf>
    <xf numFmtId="0" fontId="0" fillId="0" borderId="2" xfId="0" applyBorder="1" applyAlignment="1">
      <alignment horizontal="center" vertical="center"/>
    </xf>
    <xf numFmtId="164" fontId="0" fillId="0" borderId="2" xfId="0" applyNumberFormat="1" applyBorder="1" applyAlignment="1">
      <alignment horizontal="center" vertical="center"/>
    </xf>
    <xf numFmtId="0" fontId="0" fillId="0" borderId="3" xfId="0" applyBorder="1" applyAlignment="1">
      <alignment horizontal="left" vertical="center" wrapText="1"/>
    </xf>
    <xf numFmtId="0" fontId="0" fillId="0" borderId="4" xfId="0" applyBorder="1" applyAlignment="1">
      <alignment horizontal="center" vertical="center"/>
    </xf>
    <xf numFmtId="0" fontId="0" fillId="0" borderId="5" xfId="0" applyBorder="1" applyAlignment="1">
      <alignment vertical="center" wrapText="1"/>
    </xf>
    <xf numFmtId="165" fontId="0" fillId="0" borderId="5" xfId="0" applyNumberFormat="1" applyBorder="1" applyAlignment="1">
      <alignment horizontal="center" vertical="center"/>
    </xf>
    <xf numFmtId="0" fontId="0" fillId="0" borderId="6" xfId="0" applyBorder="1" applyAlignment="1">
      <alignment vertical="center" wrapText="1"/>
    </xf>
    <xf numFmtId="0" fontId="0" fillId="0" borderId="0" xfId="0" applyAlignment="1">
      <alignment horizontal="center" vertical="center"/>
    </xf>
    <xf numFmtId="0" fontId="0" fillId="0" borderId="0" xfId="0" applyAlignment="1">
      <alignment vertical="center" wrapText="1"/>
    </xf>
    <xf numFmtId="0" fontId="0" fillId="0" borderId="7" xfId="0" applyBorder="1" applyAlignment="1">
      <alignment horizontal="center" vertical="center"/>
    </xf>
    <xf numFmtId="0" fontId="0" fillId="0" borderId="3" xfId="0" applyBorder="1" applyAlignment="1">
      <alignment vertical="center" wrapText="1"/>
    </xf>
    <xf numFmtId="0" fontId="0" fillId="0" borderId="8" xfId="0" applyBorder="1" applyAlignment="1">
      <alignment horizontal="center" vertical="center"/>
    </xf>
    <xf numFmtId="0" fontId="0" fillId="0" borderId="9" xfId="0" applyBorder="1" applyAlignment="1">
      <alignment vertical="center" wrapText="1"/>
    </xf>
    <xf numFmtId="0" fontId="0" fillId="0" borderId="9" xfId="0" applyBorder="1" applyAlignment="1">
      <alignment horizontal="center" vertical="center"/>
    </xf>
    <xf numFmtId="164" fontId="0" fillId="0" borderId="9" xfId="0" applyNumberFormat="1" applyBorder="1" applyAlignment="1">
      <alignment horizontal="center" vertical="center"/>
    </xf>
    <xf numFmtId="0" fontId="0" fillId="0" borderId="10" xfId="0" applyBorder="1" applyAlignment="1">
      <alignment vertical="center" wrapText="1"/>
    </xf>
    <xf numFmtId="0" fontId="0" fillId="0" borderId="11" xfId="0" applyBorder="1" applyAlignment="1">
      <alignment horizontal="center" vertical="center"/>
    </xf>
    <xf numFmtId="0" fontId="3" fillId="0" borderId="0" xfId="0" applyFont="1" applyAlignment="1">
      <alignment horizontal="center" vertical="center"/>
    </xf>
    <xf numFmtId="0" fontId="0" fillId="0" borderId="12" xfId="0" applyBorder="1" applyAlignment="1">
      <alignment horizontal="center" vertical="center"/>
    </xf>
    <xf numFmtId="0" fontId="0" fillId="0" borderId="0" xfId="0" applyAlignment="1">
      <alignment wrapText="1"/>
    </xf>
    <xf numFmtId="0" fontId="0" fillId="0" borderId="0" xfId="0" applyAlignment="1">
      <alignment vertical="center"/>
    </xf>
    <xf numFmtId="166" fontId="0" fillId="0" borderId="2" xfId="0" applyNumberFormat="1" applyBorder="1" applyAlignment="1">
      <alignment horizontal="center" vertical="center"/>
    </xf>
    <xf numFmtId="164" fontId="0" fillId="4" borderId="3" xfId="0" applyNumberFormat="1" applyFill="1" applyBorder="1" applyAlignment="1">
      <alignment horizontal="left" vertical="center" wrapText="1"/>
    </xf>
    <xf numFmtId="0" fontId="0" fillId="5" borderId="14" xfId="0" applyFill="1" applyBorder="1" applyAlignment="1">
      <alignment vertical="center" wrapText="1"/>
    </xf>
    <xf numFmtId="166" fontId="0" fillId="0" borderId="14" xfId="0" applyNumberFormat="1" applyBorder="1" applyAlignment="1">
      <alignment horizontal="center" vertical="center"/>
    </xf>
    <xf numFmtId="164" fontId="0" fillId="4" borderId="15" xfId="0" applyNumberFormat="1" applyFill="1" applyBorder="1" applyAlignment="1">
      <alignment horizontal="left" vertical="center" wrapText="1"/>
    </xf>
    <xf numFmtId="166" fontId="0" fillId="0" borderId="5" xfId="0" applyNumberForma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vertical="center" wrapText="1"/>
    </xf>
    <xf numFmtId="166" fontId="0" fillId="0" borderId="17" xfId="0" applyNumberFormat="1" applyBorder="1" applyAlignment="1">
      <alignment horizontal="center" vertical="center"/>
    </xf>
    <xf numFmtId="0" fontId="0" fillId="0" borderId="18" xfId="0" applyBorder="1" applyAlignment="1">
      <alignment vertical="center" wrapText="1"/>
    </xf>
    <xf numFmtId="0" fontId="0" fillId="0" borderId="18" xfId="0" applyBorder="1" applyAlignment="1">
      <alignment horizontal="left" vertical="center" wrapText="1"/>
    </xf>
    <xf numFmtId="0" fontId="0" fillId="0" borderId="20" xfId="0"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4" fillId="0" borderId="21" xfId="0" applyFont="1" applyBorder="1" applyAlignment="1">
      <alignment vertical="center" wrapText="1"/>
    </xf>
    <xf numFmtId="164" fontId="4" fillId="0" borderId="9" xfId="0" applyNumberFormat="1" applyFont="1" applyBorder="1" applyAlignment="1">
      <alignment horizontal="center" vertical="center"/>
    </xf>
    <xf numFmtId="166" fontId="0" fillId="0" borderId="0" xfId="0" applyNumberFormat="1"/>
    <xf numFmtId="21" fontId="0" fillId="0" borderId="0" xfId="0" applyNumberFormat="1"/>
    <xf numFmtId="0" fontId="0" fillId="0" borderId="23" xfId="0" applyBorder="1" applyAlignment="1">
      <alignment vertical="center" wrapText="1"/>
    </xf>
    <xf numFmtId="2" fontId="0" fillId="0" borderId="5" xfId="0" applyNumberFormat="1" applyBorder="1" applyAlignment="1">
      <alignment horizontal="center" vertical="center"/>
    </xf>
    <xf numFmtId="0" fontId="0" fillId="8" borderId="2" xfId="0" applyFill="1" applyBorder="1" applyAlignment="1">
      <alignment vertical="center" wrapText="1"/>
    </xf>
    <xf numFmtId="166" fontId="0" fillId="8" borderId="2" xfId="0" applyNumberFormat="1" applyFill="1" applyBorder="1" applyAlignment="1">
      <alignment horizontal="center" vertical="center" wrapText="1"/>
    </xf>
    <xf numFmtId="166" fontId="0" fillId="8" borderId="2" xfId="0" applyNumberFormat="1" applyFill="1" applyBorder="1" applyAlignment="1">
      <alignment horizontal="center" vertical="center"/>
    </xf>
    <xf numFmtId="0" fontId="0" fillId="8" borderId="3" xfId="0" applyFill="1" applyBorder="1" applyAlignment="1">
      <alignment vertical="center" wrapText="1"/>
    </xf>
    <xf numFmtId="0" fontId="0" fillId="4" borderId="9" xfId="0" applyFill="1" applyBorder="1" applyAlignment="1">
      <alignment vertical="center" wrapText="1"/>
    </xf>
    <xf numFmtId="166" fontId="0" fillId="4" borderId="9" xfId="0" applyNumberFormat="1" applyFill="1" applyBorder="1" applyAlignment="1">
      <alignment horizontal="center" vertical="center"/>
    </xf>
    <xf numFmtId="0" fontId="2" fillId="4" borderId="10" xfId="0" applyFont="1" applyFill="1" applyBorder="1" applyAlignment="1">
      <alignment vertical="center" wrapText="1"/>
    </xf>
    <xf numFmtId="0" fontId="0" fillId="4" borderId="10" xfId="0" applyFill="1" applyBorder="1" applyAlignment="1">
      <alignment vertical="center" wrapText="1"/>
    </xf>
    <xf numFmtId="2" fontId="0" fillId="0" borderId="9" xfId="0" applyNumberFormat="1" applyBorder="1" applyAlignment="1">
      <alignment horizontal="center" vertical="center"/>
    </xf>
    <xf numFmtId="166" fontId="0" fillId="0" borderId="9" xfId="0" applyNumberFormat="1" applyBorder="1" applyAlignment="1">
      <alignment horizontal="center" vertical="center"/>
    </xf>
    <xf numFmtId="9" fontId="0" fillId="0" borderId="24" xfId="0" applyNumberFormat="1" applyBorder="1" applyAlignment="1">
      <alignment horizontal="center" vertical="center"/>
    </xf>
    <xf numFmtId="9" fontId="0" fillId="0" borderId="9" xfId="0" applyNumberFormat="1" applyBorder="1" applyAlignment="1">
      <alignment horizontal="center" vertical="center"/>
    </xf>
    <xf numFmtId="9" fontId="0" fillId="0" borderId="25" xfId="0" applyNumberFormat="1" applyBorder="1" applyAlignment="1">
      <alignment horizontal="center" vertical="center"/>
    </xf>
    <xf numFmtId="9" fontId="0" fillId="0" borderId="5" xfId="0" applyNumberFormat="1" applyBorder="1" applyAlignment="1">
      <alignment horizontal="center" vertical="center"/>
    </xf>
    <xf numFmtId="2" fontId="0" fillId="0" borderId="17" xfId="0" applyNumberFormat="1" applyBorder="1" applyAlignment="1">
      <alignment horizontal="center" vertical="center"/>
    </xf>
    <xf numFmtId="0" fontId="0" fillId="0" borderId="26" xfId="0" applyBorder="1" applyAlignment="1">
      <alignment vertical="center" wrapText="1"/>
    </xf>
    <xf numFmtId="0" fontId="0" fillId="9" borderId="7" xfId="0" applyFill="1" applyBorder="1" applyAlignment="1">
      <alignment horizontal="center" vertical="center"/>
    </xf>
    <xf numFmtId="164" fontId="5" fillId="0" borderId="2" xfId="0" applyNumberFormat="1" applyFont="1" applyBorder="1" applyAlignment="1">
      <alignment horizontal="center"/>
    </xf>
    <xf numFmtId="164" fontId="0" fillId="0" borderId="2" xfId="0" applyNumberFormat="1" applyBorder="1" applyAlignment="1">
      <alignment horizontal="center"/>
    </xf>
    <xf numFmtId="164" fontId="0" fillId="0" borderId="3" xfId="0" applyNumberFormat="1" applyBorder="1" applyAlignment="1">
      <alignment horizontal="center"/>
    </xf>
    <xf numFmtId="164" fontId="0" fillId="0" borderId="3" xfId="0" applyNumberFormat="1" applyBorder="1" applyAlignment="1">
      <alignment horizontal="center" vertical="center"/>
    </xf>
    <xf numFmtId="164" fontId="0" fillId="0" borderId="0" xfId="0" applyNumberFormat="1" applyAlignment="1">
      <alignment horizontal="left" vertical="center" wrapText="1"/>
    </xf>
    <xf numFmtId="164" fontId="0" fillId="0" borderId="5" xfId="0" applyNumberFormat="1" applyBorder="1" applyAlignment="1">
      <alignment horizontal="center"/>
    </xf>
    <xf numFmtId="164" fontId="0" fillId="0" borderId="5" xfId="0" applyNumberFormat="1" applyBorder="1" applyAlignment="1">
      <alignment horizontal="center" vertical="center"/>
    </xf>
    <xf numFmtId="0" fontId="0" fillId="0" borderId="5" xfId="0" applyBorder="1" applyAlignment="1">
      <alignment horizontal="center"/>
    </xf>
    <xf numFmtId="164" fontId="0" fillId="0" borderId="23" xfId="0" applyNumberFormat="1" applyBorder="1" applyAlignment="1">
      <alignment horizontal="center"/>
    </xf>
    <xf numFmtId="164" fontId="0" fillId="0" borderId="6" xfId="0" applyNumberFormat="1" applyBorder="1" applyAlignment="1">
      <alignment horizontal="left" vertical="top" wrapText="1"/>
    </xf>
    <xf numFmtId="164" fontId="0" fillId="0" borderId="6" xfId="0" applyNumberFormat="1" applyBorder="1" applyAlignment="1">
      <alignment horizontal="left" vertical="center" wrapText="1"/>
    </xf>
    <xf numFmtId="0" fontId="3" fillId="0" borderId="0" xfId="0" applyFont="1" applyAlignment="1">
      <alignment horizontal="center" vertical="center" textRotation="90"/>
    </xf>
    <xf numFmtId="0" fontId="0" fillId="0" borderId="0" xfId="0" applyAlignment="1">
      <alignment horizontal="center"/>
    </xf>
    <xf numFmtId="164" fontId="0" fillId="0" borderId="0" xfId="0" applyNumberFormat="1" applyAlignment="1">
      <alignment horizontal="center"/>
    </xf>
    <xf numFmtId="164" fontId="0" fillId="0" borderId="0" xfId="0" applyNumberFormat="1" applyAlignment="1">
      <alignment horizontal="center" vertical="center"/>
    </xf>
    <xf numFmtId="0" fontId="0" fillId="10" borderId="7" xfId="0" applyFill="1" applyBorder="1" applyAlignment="1">
      <alignment horizontal="center" vertical="center"/>
    </xf>
    <xf numFmtId="164" fontId="5" fillId="8" borderId="2" xfId="0" applyNumberFormat="1" applyFont="1" applyFill="1" applyBorder="1" applyAlignment="1">
      <alignment horizontal="center"/>
    </xf>
    <xf numFmtId="164" fontId="0" fillId="8" borderId="2" xfId="0" applyNumberFormat="1" applyFill="1" applyBorder="1" applyAlignment="1">
      <alignment horizontal="center"/>
    </xf>
    <xf numFmtId="164" fontId="0" fillId="8" borderId="3" xfId="0" applyNumberFormat="1" applyFill="1" applyBorder="1" applyAlignment="1">
      <alignment horizontal="center"/>
    </xf>
    <xf numFmtId="164" fontId="0" fillId="8" borderId="3" xfId="0" applyNumberFormat="1" applyFill="1" applyBorder="1" applyAlignment="1">
      <alignment horizontal="center" vertical="center"/>
    </xf>
    <xf numFmtId="0" fontId="0" fillId="8" borderId="8" xfId="0" applyFill="1" applyBorder="1" applyAlignment="1">
      <alignment horizontal="center" vertical="center"/>
    </xf>
    <xf numFmtId="164" fontId="5" fillId="8" borderId="30" xfId="0" applyNumberFormat="1" applyFont="1" applyFill="1" applyBorder="1" applyAlignment="1">
      <alignment horizontal="center"/>
    </xf>
    <xf numFmtId="164" fontId="0" fillId="8" borderId="30" xfId="0" applyNumberFormat="1" applyFill="1" applyBorder="1" applyAlignment="1">
      <alignment horizontal="center"/>
    </xf>
    <xf numFmtId="0" fontId="0" fillId="8" borderId="31" xfId="0" applyFill="1" applyBorder="1" applyAlignment="1">
      <alignment horizontal="center"/>
    </xf>
    <xf numFmtId="0" fontId="0" fillId="8" borderId="32" xfId="0" applyFill="1" applyBorder="1" applyAlignment="1">
      <alignment horizontal="center"/>
    </xf>
    <xf numFmtId="164" fontId="0" fillId="8" borderId="22" xfId="0" applyNumberFormat="1" applyFill="1" applyBorder="1" applyAlignment="1">
      <alignment horizontal="left" vertical="center"/>
    </xf>
    <xf numFmtId="0" fontId="0" fillId="8" borderId="12" xfId="0" applyFill="1" applyBorder="1" applyAlignment="1">
      <alignment horizontal="center"/>
    </xf>
    <xf numFmtId="164" fontId="0" fillId="8" borderId="5" xfId="0" applyNumberFormat="1" applyFill="1" applyBorder="1" applyAlignment="1">
      <alignment horizontal="center"/>
    </xf>
    <xf numFmtId="164" fontId="0" fillId="8" borderId="5" xfId="0" applyNumberFormat="1" applyFill="1" applyBorder="1" applyAlignment="1">
      <alignment horizontal="center" vertical="center"/>
    </xf>
    <xf numFmtId="0" fontId="0" fillId="8" borderId="5" xfId="0" applyFill="1" applyBorder="1" applyAlignment="1">
      <alignment horizontal="center"/>
    </xf>
    <xf numFmtId="164" fontId="0" fillId="8" borderId="23" xfId="0" applyNumberFormat="1" applyFill="1" applyBorder="1" applyAlignment="1">
      <alignment horizontal="center"/>
    </xf>
    <xf numFmtId="164" fontId="0" fillId="8" borderId="6" xfId="0" applyNumberFormat="1" applyFill="1" applyBorder="1" applyAlignment="1">
      <alignment horizontal="left" vertical="center"/>
    </xf>
    <xf numFmtId="0" fontId="3" fillId="4" borderId="0" xfId="0" applyFont="1" applyFill="1" applyAlignment="1">
      <alignment horizontal="center" vertical="center" textRotation="90"/>
    </xf>
    <xf numFmtId="0" fontId="1" fillId="12" borderId="33" xfId="0" applyFont="1" applyFill="1" applyBorder="1" applyAlignment="1">
      <alignment horizontal="center" vertical="center"/>
    </xf>
    <xf numFmtId="0" fontId="1" fillId="12" borderId="34" xfId="0" applyFont="1" applyFill="1" applyBorder="1" applyAlignment="1">
      <alignment horizontal="center" vertical="center" wrapText="1"/>
    </xf>
    <xf numFmtId="0" fontId="6" fillId="4" borderId="0" xfId="0" applyFont="1" applyFill="1" applyAlignment="1">
      <alignment horizontal="center" vertical="center"/>
    </xf>
    <xf numFmtId="0" fontId="0" fillId="0" borderId="9" xfId="0" applyBorder="1"/>
    <xf numFmtId="0" fontId="0" fillId="0" borderId="31" xfId="0" applyBorder="1"/>
    <xf numFmtId="164" fontId="0" fillId="4" borderId="0" xfId="0" applyNumberFormat="1" applyFill="1" applyAlignment="1">
      <alignment horizontal="center"/>
    </xf>
    <xf numFmtId="0" fontId="1" fillId="0" borderId="0" xfId="0" applyFont="1" applyAlignment="1">
      <alignment horizontal="center" vertical="center" wrapText="1"/>
    </xf>
    <xf numFmtId="0" fontId="0" fillId="0" borderId="38" xfId="0" applyBorder="1"/>
    <xf numFmtId="0" fontId="0" fillId="4" borderId="0" xfId="0" applyFill="1" applyAlignment="1">
      <alignment horizontal="center"/>
    </xf>
    <xf numFmtId="0" fontId="0" fillId="0" borderId="0" xfId="0" applyAlignment="1">
      <alignment horizontal="left"/>
    </xf>
    <xf numFmtId="0" fontId="0" fillId="0" borderId="5" xfId="0" applyBorder="1"/>
    <xf numFmtId="0" fontId="0" fillId="0" borderId="41" xfId="0" applyBorder="1"/>
    <xf numFmtId="0" fontId="3" fillId="11" borderId="0" xfId="0" applyFont="1" applyFill="1" applyAlignment="1">
      <alignment horizontal="center" vertical="center" textRotation="90"/>
    </xf>
    <xf numFmtId="0" fontId="1" fillId="13" borderId="0" xfId="0" applyFont="1" applyFill="1" applyAlignment="1">
      <alignment horizontal="center" vertical="center"/>
    </xf>
    <xf numFmtId="0" fontId="0" fillId="12" borderId="0" xfId="0" applyFill="1"/>
    <xf numFmtId="0" fontId="1" fillId="12" borderId="27" xfId="0" applyFont="1" applyFill="1" applyBorder="1" applyAlignment="1">
      <alignment horizontal="center" vertical="center"/>
    </xf>
    <xf numFmtId="0" fontId="1" fillId="12" borderId="34" xfId="0" applyFont="1" applyFill="1" applyBorder="1" applyAlignment="1">
      <alignment horizontal="center" vertical="center"/>
    </xf>
    <xf numFmtId="0" fontId="1" fillId="12" borderId="0" xfId="0" applyFont="1" applyFill="1" applyAlignment="1">
      <alignment horizontal="center" vertical="center" wrapText="1"/>
    </xf>
    <xf numFmtId="0" fontId="0" fillId="0" borderId="7" xfId="0" applyBorder="1"/>
    <xf numFmtId="0" fontId="0" fillId="0" borderId="2" xfId="0" applyBorder="1"/>
    <xf numFmtId="0" fontId="0" fillId="0" borderId="11" xfId="0" applyBorder="1"/>
    <xf numFmtId="0" fontId="0" fillId="0" borderId="0" xfId="0" applyAlignment="1">
      <alignment horizontal="left" vertical="center"/>
    </xf>
    <xf numFmtId="0" fontId="0" fillId="0" borderId="12" xfId="0" applyBorder="1"/>
    <xf numFmtId="0" fontId="0" fillId="0" borderId="41" xfId="0" applyBorder="1" applyAlignment="1">
      <alignment horizontal="center"/>
    </xf>
    <xf numFmtId="0" fontId="0" fillId="0" borderId="42" xfId="0" applyBorder="1" applyAlignment="1">
      <alignment horizontal="center"/>
    </xf>
    <xf numFmtId="0" fontId="0" fillId="0" borderId="43" xfId="0" applyBorder="1" applyAlignment="1">
      <alignment horizontal="center"/>
    </xf>
    <xf numFmtId="0" fontId="0" fillId="14" borderId="0" xfId="0" applyFill="1"/>
    <xf numFmtId="0" fontId="3" fillId="14" borderId="0" xfId="0" applyFont="1" applyFill="1"/>
    <xf numFmtId="0" fontId="0" fillId="14" borderId="0" xfId="0" applyFill="1" applyAlignment="1">
      <alignment horizontal="center"/>
    </xf>
    <xf numFmtId="0" fontId="0" fillId="14" borderId="0" xfId="0" applyFill="1" applyAlignment="1">
      <alignment horizontal="left"/>
    </xf>
    <xf numFmtId="0" fontId="1" fillId="12" borderId="45" xfId="0" applyFont="1" applyFill="1" applyBorder="1" applyAlignment="1">
      <alignment horizontal="center" vertical="center"/>
    </xf>
    <xf numFmtId="0" fontId="0" fillId="0" borderId="46" xfId="0" applyBorder="1" applyAlignment="1">
      <alignment vertical="center"/>
    </xf>
    <xf numFmtId="0" fontId="0" fillId="0" borderId="20" xfId="0" applyBorder="1" applyAlignment="1">
      <alignment vertical="center"/>
    </xf>
    <xf numFmtId="0" fontId="0" fillId="0" borderId="28" xfId="0" applyBorder="1" applyAlignment="1">
      <alignment horizontal="center" vertical="center"/>
    </xf>
    <xf numFmtId="0" fontId="0" fillId="0" borderId="0" xfId="0" applyAlignment="1">
      <alignment horizontal="center" vertical="center" wrapText="1"/>
    </xf>
    <xf numFmtId="0" fontId="0" fillId="3" borderId="0" xfId="0" applyFill="1"/>
    <xf numFmtId="0" fontId="0" fillId="0" borderId="47" xfId="0" applyBorder="1" applyAlignment="1">
      <alignment vertical="center"/>
    </xf>
    <xf numFmtId="0" fontId="0" fillId="0" borderId="23" xfId="0" applyBorder="1"/>
    <xf numFmtId="0" fontId="1" fillId="12" borderId="26" xfId="0" applyFont="1" applyFill="1" applyBorder="1" applyAlignment="1">
      <alignment horizontal="center" vertical="center"/>
    </xf>
    <xf numFmtId="0" fontId="1" fillId="12" borderId="45" xfId="0" applyFont="1" applyFill="1" applyBorder="1" applyAlignment="1">
      <alignment horizontal="center" vertical="center" wrapText="1"/>
    </xf>
    <xf numFmtId="0" fontId="1" fillId="12" borderId="48" xfId="0" applyFont="1" applyFill="1" applyBorder="1" applyAlignment="1">
      <alignment horizontal="center" vertical="center" wrapText="1"/>
    </xf>
    <xf numFmtId="0" fontId="0" fillId="0" borderId="46" xfId="0" applyBorder="1"/>
    <xf numFmtId="0" fontId="0" fillId="0" borderId="36" xfId="0" applyBorder="1" applyAlignment="1">
      <alignment vertical="center"/>
    </xf>
    <xf numFmtId="0" fontId="0" fillId="0" borderId="28" xfId="0" applyBorder="1" applyAlignment="1">
      <alignment horizontal="left" vertical="center" wrapText="1"/>
    </xf>
    <xf numFmtId="0" fontId="0" fillId="0" borderId="36" xfId="0" applyBorder="1" applyAlignment="1">
      <alignment horizontal="left" vertical="center"/>
    </xf>
    <xf numFmtId="0" fontId="0" fillId="0" borderId="37" xfId="0" applyBorder="1" applyAlignment="1">
      <alignment horizontal="left" vertical="center"/>
    </xf>
    <xf numFmtId="0" fontId="0" fillId="0" borderId="47" xfId="0" applyBorder="1"/>
    <xf numFmtId="0" fontId="0" fillId="0" borderId="42" xfId="0" applyBorder="1"/>
    <xf numFmtId="0" fontId="1" fillId="12" borderId="33" xfId="0" applyFont="1" applyFill="1" applyBorder="1" applyAlignment="1">
      <alignment horizontal="center" vertical="center" wrapText="1"/>
    </xf>
    <xf numFmtId="0" fontId="1" fillId="12" borderId="35" xfId="0" applyFont="1" applyFill="1" applyBorder="1" applyAlignment="1">
      <alignment horizontal="center" vertical="center" wrapText="1"/>
    </xf>
    <xf numFmtId="0" fontId="0" fillId="0" borderId="28" xfId="0" applyBorder="1" applyAlignment="1">
      <alignment horizontal="center" vertical="center"/>
    </xf>
    <xf numFmtId="0" fontId="0" fillId="0" borderId="20" xfId="0" applyBorder="1" applyAlignment="1">
      <alignment horizontal="center" vertical="center"/>
    </xf>
    <xf numFmtId="0" fontId="0" fillId="0" borderId="28" xfId="0" applyBorder="1" applyAlignment="1">
      <alignment horizontal="center" vertical="center" wrapText="1"/>
    </xf>
    <xf numFmtId="0" fontId="0" fillId="0" borderId="36" xfId="0" applyBorder="1" applyAlignment="1">
      <alignment horizontal="center" vertical="center" wrapText="1"/>
    </xf>
    <xf numFmtId="0" fontId="0" fillId="0" borderId="37" xfId="0" applyBorder="1" applyAlignment="1">
      <alignment horizontal="center" vertical="center" wrapText="1"/>
    </xf>
    <xf numFmtId="0" fontId="0" fillId="0" borderId="41" xfId="0" applyBorder="1" applyAlignment="1">
      <alignment horizontal="center"/>
    </xf>
    <xf numFmtId="0" fontId="0" fillId="0" borderId="23" xfId="0" applyBorder="1" applyAlignment="1">
      <alignment horizontal="center"/>
    </xf>
    <xf numFmtId="0" fontId="0" fillId="0" borderId="42" xfId="0" applyBorder="1" applyAlignment="1">
      <alignment horizontal="center"/>
    </xf>
    <xf numFmtId="0" fontId="0" fillId="0" borderId="43" xfId="0" applyBorder="1" applyAlignment="1">
      <alignment horizontal="center"/>
    </xf>
    <xf numFmtId="0" fontId="0" fillId="0" borderId="38" xfId="0" applyBorder="1" applyAlignment="1">
      <alignment horizontal="center"/>
    </xf>
    <xf numFmtId="0" fontId="0" fillId="0" borderId="21" xfId="0" applyBorder="1" applyAlignment="1">
      <alignment horizontal="center"/>
    </xf>
    <xf numFmtId="0" fontId="0" fillId="0" borderId="39" xfId="0" applyBorder="1" applyAlignment="1">
      <alignment horizontal="center"/>
    </xf>
    <xf numFmtId="0" fontId="0" fillId="0" borderId="40" xfId="0" applyBorder="1" applyAlignment="1">
      <alignment horizontal="center"/>
    </xf>
    <xf numFmtId="0" fontId="3" fillId="11" borderId="7" xfId="0" applyFont="1" applyFill="1" applyBorder="1" applyAlignment="1">
      <alignment horizontal="center" vertical="center" textRotation="90"/>
    </xf>
    <xf numFmtId="0" fontId="3" fillId="11" borderId="11" xfId="0" applyFont="1" applyFill="1" applyBorder="1" applyAlignment="1">
      <alignment horizontal="center" vertical="center" textRotation="90"/>
    </xf>
    <xf numFmtId="0" fontId="3" fillId="11" borderId="12" xfId="0" applyFont="1" applyFill="1" applyBorder="1" applyAlignment="1">
      <alignment horizontal="center" vertical="center" textRotation="90"/>
    </xf>
    <xf numFmtId="0" fontId="6" fillId="4" borderId="33" xfId="0" applyFont="1" applyFill="1" applyBorder="1" applyAlignment="1">
      <alignment horizontal="center" vertical="center"/>
    </xf>
    <xf numFmtId="0" fontId="6" fillId="4" borderId="35" xfId="0" applyFont="1" applyFill="1" applyBorder="1" applyAlignment="1">
      <alignment horizontal="center" vertical="center"/>
    </xf>
    <xf numFmtId="164" fontId="0" fillId="4" borderId="28" xfId="0" applyNumberFormat="1" applyFill="1" applyBorder="1" applyAlignment="1">
      <alignment horizontal="center"/>
    </xf>
    <xf numFmtId="164" fontId="0" fillId="4" borderId="36" xfId="0" applyNumberFormat="1" applyFill="1" applyBorder="1" applyAlignment="1">
      <alignment horizontal="center"/>
    </xf>
    <xf numFmtId="164" fontId="0" fillId="4" borderId="37" xfId="0" applyNumberFormat="1" applyFill="1" applyBorder="1" applyAlignment="1">
      <alignment horizontal="center"/>
    </xf>
    <xf numFmtId="0" fontId="0" fillId="4" borderId="9" xfId="0" applyFill="1" applyBorder="1" applyAlignment="1">
      <alignment horizontal="center"/>
    </xf>
    <xf numFmtId="0" fontId="0" fillId="4" borderId="10" xfId="0" applyFill="1" applyBorder="1" applyAlignment="1">
      <alignment horizontal="center"/>
    </xf>
    <xf numFmtId="164" fontId="0" fillId="4" borderId="38" xfId="0" applyNumberFormat="1" applyFill="1" applyBorder="1" applyAlignment="1">
      <alignment horizontal="center"/>
    </xf>
    <xf numFmtId="164" fontId="0" fillId="4" borderId="39" xfId="0" applyNumberFormat="1" applyFill="1" applyBorder="1" applyAlignment="1">
      <alignment horizontal="center"/>
    </xf>
    <xf numFmtId="164" fontId="0" fillId="4" borderId="40" xfId="0" applyNumberFormat="1" applyFill="1" applyBorder="1" applyAlignment="1">
      <alignment horizontal="center"/>
    </xf>
    <xf numFmtId="0" fontId="0" fillId="4" borderId="38" xfId="0" applyFill="1" applyBorder="1" applyAlignment="1">
      <alignment horizontal="center"/>
    </xf>
    <xf numFmtId="0" fontId="0" fillId="4" borderId="39" xfId="0" applyFill="1" applyBorder="1" applyAlignment="1">
      <alignment horizontal="center"/>
    </xf>
    <xf numFmtId="0" fontId="0" fillId="4" borderId="40" xfId="0" applyFill="1" applyBorder="1" applyAlignment="1">
      <alignment horizontal="center"/>
    </xf>
    <xf numFmtId="0" fontId="0" fillId="4" borderId="41" xfId="0" applyFill="1" applyBorder="1" applyAlignment="1">
      <alignment horizontal="center"/>
    </xf>
    <xf numFmtId="0" fontId="0" fillId="4" borderId="42" xfId="0" applyFill="1" applyBorder="1" applyAlignment="1">
      <alignment horizontal="center"/>
    </xf>
    <xf numFmtId="0" fontId="0" fillId="4" borderId="43" xfId="0" applyFill="1" applyBorder="1" applyAlignment="1">
      <alignment horizontal="center"/>
    </xf>
    <xf numFmtId="0" fontId="1" fillId="13" borderId="0" xfId="0" applyFont="1" applyFill="1" applyAlignment="1">
      <alignment horizontal="center" vertical="center"/>
    </xf>
    <xf numFmtId="0" fontId="1" fillId="12" borderId="34" xfId="0" applyFont="1" applyFill="1" applyBorder="1" applyAlignment="1">
      <alignment horizontal="center" vertical="center"/>
    </xf>
    <xf numFmtId="0" fontId="1" fillId="12" borderId="44" xfId="0" applyFont="1" applyFill="1" applyBorder="1" applyAlignment="1">
      <alignment horizontal="center" vertical="center"/>
    </xf>
    <xf numFmtId="0" fontId="1" fillId="12" borderId="34" xfId="0" applyFont="1" applyFill="1" applyBorder="1" applyAlignment="1">
      <alignment horizontal="center" vertical="center" wrapText="1"/>
    </xf>
    <xf numFmtId="0" fontId="0" fillId="0" borderId="28" xfId="0" applyBorder="1" applyAlignment="1">
      <alignment horizontal="center"/>
    </xf>
    <xf numFmtId="0" fontId="0" fillId="0" borderId="20" xfId="0" applyBorder="1" applyAlignment="1">
      <alignment horizontal="center"/>
    </xf>
    <xf numFmtId="0" fontId="0" fillId="0" borderId="36" xfId="0" applyBorder="1" applyAlignment="1">
      <alignment horizontal="center"/>
    </xf>
    <xf numFmtId="0" fontId="0" fillId="0" borderId="37" xfId="0" applyBorder="1" applyAlignment="1">
      <alignment horizontal="center"/>
    </xf>
    <xf numFmtId="0" fontId="3" fillId="7" borderId="0" xfId="0" applyFont="1" applyFill="1" applyAlignment="1">
      <alignment horizontal="center" vertical="center" textRotation="90"/>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3" fillId="9" borderId="27" xfId="0" applyFont="1" applyFill="1" applyBorder="1" applyAlignment="1">
      <alignment horizontal="center" vertical="center" textRotation="90"/>
    </xf>
    <xf numFmtId="0" fontId="3" fillId="9" borderId="29" xfId="0" applyFont="1" applyFill="1" applyBorder="1" applyAlignment="1">
      <alignment horizontal="center" vertical="center" textRotation="90"/>
    </xf>
    <xf numFmtId="0" fontId="0" fillId="4" borderId="28" xfId="0" applyFill="1" applyBorder="1" applyAlignment="1">
      <alignment horizontal="center"/>
    </xf>
    <xf numFmtId="0" fontId="0" fillId="4" borderId="20" xfId="0" applyFill="1" applyBorder="1" applyAlignment="1">
      <alignment horizontal="center"/>
    </xf>
    <xf numFmtId="0" fontId="3" fillId="10" borderId="27" xfId="0" applyFont="1" applyFill="1" applyBorder="1" applyAlignment="1">
      <alignment horizontal="center" vertical="center" textRotation="90"/>
    </xf>
    <xf numFmtId="0" fontId="3" fillId="10" borderId="19" xfId="0" applyFont="1" applyFill="1" applyBorder="1" applyAlignment="1">
      <alignment horizontal="center" vertical="center" textRotation="90"/>
    </xf>
    <xf numFmtId="0" fontId="3" fillId="10" borderId="29" xfId="0" applyFont="1" applyFill="1" applyBorder="1" applyAlignment="1">
      <alignment horizontal="center" vertical="center" textRotation="90"/>
    </xf>
    <xf numFmtId="0" fontId="0" fillId="8" borderId="28" xfId="0" applyFill="1" applyBorder="1" applyAlignment="1">
      <alignment horizontal="center"/>
    </xf>
    <xf numFmtId="0" fontId="0" fillId="8" borderId="20" xfId="0" applyFill="1" applyBorder="1" applyAlignment="1">
      <alignment horizontal="center"/>
    </xf>
    <xf numFmtId="0" fontId="3" fillId="0" borderId="0" xfId="0" applyFont="1" applyAlignment="1">
      <alignment horizontal="center" vertical="center"/>
    </xf>
    <xf numFmtId="0" fontId="3" fillId="3" borderId="0" xfId="0" applyFont="1" applyFill="1" applyAlignment="1">
      <alignment horizontal="center" vertical="center" textRotation="90"/>
    </xf>
    <xf numFmtId="0" fontId="0" fillId="0" borderId="13" xfId="0" applyBorder="1" applyAlignment="1">
      <alignment horizontal="center" vertical="center"/>
    </xf>
    <xf numFmtId="0" fontId="3" fillId="6" borderId="19" xfId="0" applyFont="1" applyFill="1" applyBorder="1" applyAlignment="1">
      <alignment horizontal="center" vertical="center" textRotation="90"/>
    </xf>
    <xf numFmtId="0" fontId="0" fillId="0" borderId="1" xfId="0" applyBorder="1" applyAlignment="1">
      <alignment horizontal="center" vertical="center"/>
    </xf>
    <xf numFmtId="0" fontId="0" fillId="0" borderId="4" xfId="0" applyBorder="1" applyAlignment="1">
      <alignment horizontal="center" vertical="center"/>
    </xf>
    <xf numFmtId="0" fontId="10" fillId="0" borderId="0" xfId="0" applyFont="1" applyAlignment="1">
      <alignment horizontal="center"/>
    </xf>
    <xf numFmtId="164" fontId="0" fillId="8" borderId="22" xfId="0" applyNumberFormat="1" applyFill="1" applyBorder="1" applyAlignment="1">
      <alignment horizontal="left" vertical="center" wrapText="1"/>
    </xf>
  </cellXfs>
  <cellStyles count="1">
    <cellStyle name="Normal" xfId="0" builtinId="0"/>
  </cellStyles>
  <dxfs count="29">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alignment horizontal="general" vertical="center" textRotation="0" wrapText="1" indent="0" justifyLastLine="0" shrinkToFit="0" readingOrder="0"/>
      <border diagonalUp="0" diagonalDown="0">
        <left style="thin">
          <color indexed="64"/>
        </left>
        <right style="medium">
          <color indexed="64"/>
        </right>
        <top style="thin">
          <color indexed="64"/>
        </top>
        <bottom style="thin">
          <color indexed="64"/>
        </bottom>
        <vertical/>
        <horizontal/>
      </border>
    </dxf>
    <dxf>
      <alignment horizontal="general" vertical="center" textRotation="0" wrapText="1" indent="0" justifyLastLine="0" shrinkToFit="0" readingOrder="0"/>
      <border diagonalUp="0" diagonalDown="0">
        <left style="thin">
          <color indexed="64"/>
        </left>
        <right style="medium">
          <color indexed="64"/>
        </right>
        <top style="thin">
          <color indexed="64"/>
        </top>
        <bottom style="thin">
          <color indexed="64"/>
        </bottom>
        <vertical/>
        <horizontal/>
      </border>
    </dxf>
    <dxf>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center" textRotation="0" wrapText="0" indent="0" justifyLastLine="0" shrinkToFit="0" readingOrder="0"/>
      <border diagonalUp="0" diagonalDown="0">
        <left style="medium">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fill>
        <patternFill patternType="solid">
          <fgColor indexed="64"/>
          <bgColor theme="5" tint="0.59999389629810485"/>
        </patternFill>
      </fill>
      <alignment horizontal="center" vertical="center" textRotation="90" wrapText="0" indent="0" justifyLastLine="0" shrinkToFit="0" readingOrder="0"/>
    </dxf>
    <dxf>
      <font>
        <b/>
        <i val="0"/>
        <strike val="0"/>
        <condense val="0"/>
        <extend val="0"/>
        <outline val="0"/>
        <shadow val="0"/>
        <u val="none"/>
        <vertAlign val="baseline"/>
        <sz val="9"/>
        <color theme="1"/>
        <name val="Calibri"/>
        <family val="2"/>
        <scheme val="minor"/>
      </font>
      <alignment horizontal="center"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Fanny Blanchet (MSSS)" id="{B679DF0A-6061-40D0-BEB7-9D0E0308184C}" userId="S::fanny.blanchet@msss.gouv.qc.ca::16613476-8c32-46ec-a131-f759dc31afbb" providerId="AD"/>
  <person displayName="Jean-François Pellerin" id="{5AFC7E3F-A7EA-4FCB-8633-ADC7CC705D18}" userId="S::jean-francois.pellerin.contractuel@msss.gouv.qc.ca::d0edda5a-f2f4-4048-8311-98c56339a2a9"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E448544-A1F6-4B8F-A0DC-7A50E3AC4858}" name="Tableau1" displayName="Tableau1" ref="A4:H16" totalsRowShown="0" headerRowDxfId="28">
  <autoFilter ref="A4:H16" xr:uid="{8F05A8E8-F609-44CD-9980-101AFFC33D16}"/>
  <tableColumns count="8">
    <tableColumn id="1" xr3:uid="{D5ABE249-6C72-4028-93FA-23781DC73AD4}" name="Colonne1" dataDxfId="27"/>
    <tableColumn id="2" xr3:uid="{A8955650-8CB2-4D5C-BD23-7E3F63336277}" name="Colonne2" dataDxfId="26"/>
    <tableColumn id="3" xr3:uid="{BD53678B-5A13-4DCB-8BBB-8961CF7779AC}" name="Indicateurs" dataDxfId="25"/>
    <tableColumn id="4" xr3:uid="{84D8224E-8321-4FCD-A21B-C993CF2D6ABC}" name="2022-23"/>
    <tableColumn id="5" xr3:uid="{C1D733E0-791B-4299-B321-579A7F9C1F40}" name="2023-2024"/>
    <tableColumn id="6" xr3:uid="{2DD7B108-3448-49FC-BE99-EADCDC43DEF0}" name="Variation"/>
    <tableColumn id="7" xr3:uid="{90516FC1-2112-4E01-B3B9-185FE0EB67D9}" name="Définition de l'indicateur" dataDxfId="24"/>
    <tableColumn id="8" xr3:uid="{BE74301F-CBE9-4F74-BF17-A143B7FFC54C}" name="Objectif" dataDxfId="23"/>
  </tableColumns>
  <tableStyleInfo name="TableStyleLight15" showFirstColumn="0" showLastColumn="0" showRowStripes="1" showColumnStripes="0"/>
</table>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32" dT="2024-03-26T15:09:49.72" personId="{B679DF0A-6061-40D0-BEB7-9D0E0308184C}" id="{FD0F4981-6005-4FF7-B7B1-8B72D75F9DEA}">
    <text xml:space="preserve">Le nb d'appels reçu via le nb de camion 
ex: a 6h 3 camions et reçu 4 appels
possible vient indiquer possiblement, il pourrait y avoir un 10-03 ou annulation de l'appelant.
</text>
  </threadedComment>
  <threadedComment ref="A51" dT="2023-09-28T11:22:36.94" personId="{5AFC7E3F-A7EA-4FCB-8633-ADC7CC705D18}" id="{EF0944EB-CD42-45BA-B60A-861C602769F3}">
    <text>Énumérer les projets en place dans la région</text>
  </threadedComment>
</ThreadedComments>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EDB7C5-8CF1-4842-8E8B-9690595557A7}">
  <sheetPr>
    <tabColor theme="9" tint="0.39997558519241921"/>
  </sheetPr>
  <dimension ref="A2:Y80"/>
  <sheetViews>
    <sheetView tabSelected="1" zoomScaleNormal="100" workbookViewId="0">
      <selection activeCell="G49" sqref="G49"/>
    </sheetView>
  </sheetViews>
  <sheetFormatPr baseColWidth="10" defaultColWidth="11.453125" defaultRowHeight="14.5" x14ac:dyDescent="0.35"/>
  <cols>
    <col min="1" max="1" width="11.81640625" customWidth="1"/>
    <col min="2" max="2" width="31.1796875" customWidth="1"/>
    <col min="3" max="3" width="32" customWidth="1"/>
    <col min="4" max="6" width="14.453125" style="11" customWidth="1"/>
    <col min="7" max="7" width="56.54296875" customWidth="1"/>
    <col min="8" max="8" width="67.1796875" customWidth="1"/>
    <col min="9" max="11" width="0" hidden="1" customWidth="1"/>
    <col min="12" max="12" width="70.81640625" customWidth="1"/>
  </cols>
  <sheetData>
    <row r="2" spans="1:25" ht="18.5" x14ac:dyDescent="0.45">
      <c r="C2" s="204" t="s">
        <v>137</v>
      </c>
      <c r="D2" s="204"/>
      <c r="E2" s="204"/>
      <c r="F2" s="204"/>
      <c r="G2" s="204"/>
    </row>
    <row r="4" spans="1:25" ht="23" customHeight="1" thickBot="1" x14ac:dyDescent="0.4">
      <c r="A4" s="24" t="s">
        <v>0</v>
      </c>
      <c r="B4" s="24" t="s">
        <v>1</v>
      </c>
      <c r="C4" s="24" t="s">
        <v>2</v>
      </c>
      <c r="D4" s="21" t="s">
        <v>3</v>
      </c>
      <c r="E4" s="21" t="s">
        <v>4</v>
      </c>
      <c r="F4" s="21" t="s">
        <v>5</v>
      </c>
      <c r="G4" s="21" t="s">
        <v>6</v>
      </c>
      <c r="H4" s="21" t="s">
        <v>7</v>
      </c>
      <c r="L4" s="21" t="s">
        <v>8</v>
      </c>
    </row>
    <row r="5" spans="1:25" ht="62" customHeight="1" x14ac:dyDescent="0.35">
      <c r="A5" s="1" t="s">
        <v>9</v>
      </c>
      <c r="B5" s="2" t="s">
        <v>10</v>
      </c>
      <c r="C5" s="3" t="s">
        <v>11</v>
      </c>
      <c r="D5" s="4"/>
      <c r="E5" s="4"/>
      <c r="F5" s="5" t="e">
        <f>(E5-D5)/D5</f>
        <v>#DIV/0!</v>
      </c>
      <c r="G5" s="6" t="s">
        <v>12</v>
      </c>
      <c r="H5" s="6" t="s">
        <v>13</v>
      </c>
    </row>
    <row r="6" spans="1:25" ht="54.5" customHeight="1" thickBot="1" x14ac:dyDescent="0.4">
      <c r="A6" s="1"/>
      <c r="B6" s="7"/>
      <c r="C6" s="8" t="s">
        <v>14</v>
      </c>
      <c r="D6" s="9"/>
      <c r="E6" s="9"/>
      <c r="F6" s="9">
        <f t="shared" ref="F6" si="0">E6-D6</f>
        <v>0</v>
      </c>
      <c r="G6" s="10" t="s">
        <v>15</v>
      </c>
      <c r="H6" s="10" t="s">
        <v>16</v>
      </c>
    </row>
    <row r="7" spans="1:25" ht="6" customHeight="1" thickBot="1" x14ac:dyDescent="0.4">
      <c r="A7" s="1"/>
      <c r="B7" s="11"/>
      <c r="C7" s="12"/>
      <c r="G7" s="12"/>
      <c r="H7" s="12"/>
    </row>
    <row r="8" spans="1:25" ht="40.5" customHeight="1" x14ac:dyDescent="0.35">
      <c r="A8" s="1"/>
      <c r="B8" s="13" t="s">
        <v>17</v>
      </c>
      <c r="C8" s="3" t="s">
        <v>18</v>
      </c>
      <c r="D8" s="4">
        <v>390</v>
      </c>
      <c r="E8" s="4">
        <v>469</v>
      </c>
      <c r="F8" s="5">
        <f>(E8-D8)/D8</f>
        <v>0.20256410256410257</v>
      </c>
      <c r="G8" s="14" t="s">
        <v>19</v>
      </c>
      <c r="H8" s="14" t="s">
        <v>20</v>
      </c>
    </row>
    <row r="9" spans="1:25" ht="32.5" customHeight="1" x14ac:dyDescent="0.35">
      <c r="A9" s="1"/>
      <c r="B9" s="15"/>
      <c r="C9" s="16" t="s">
        <v>21</v>
      </c>
      <c r="D9" s="17">
        <v>133</v>
      </c>
      <c r="E9" s="17">
        <v>236</v>
      </c>
      <c r="F9" s="18">
        <f>(E9-D9)/D9</f>
        <v>0.77443609022556392</v>
      </c>
      <c r="G9" s="19" t="s">
        <v>22</v>
      </c>
      <c r="H9" s="19" t="s">
        <v>23</v>
      </c>
    </row>
    <row r="10" spans="1:25" ht="36.5" customHeight="1" x14ac:dyDescent="0.35">
      <c r="A10" s="1"/>
      <c r="B10" s="20"/>
      <c r="C10" s="16" t="s">
        <v>24</v>
      </c>
      <c r="D10" s="17"/>
      <c r="E10" s="17"/>
      <c r="F10" s="18" t="e">
        <f t="shared" ref="F10" si="1">(E10-D10)/D10</f>
        <v>#DIV/0!</v>
      </c>
      <c r="G10" s="19" t="s">
        <v>25</v>
      </c>
      <c r="H10" s="19" t="s">
        <v>26</v>
      </c>
      <c r="J10" s="198"/>
      <c r="K10" s="198"/>
      <c r="L10" s="198"/>
      <c r="M10" s="198"/>
      <c r="N10" s="198"/>
      <c r="O10" s="198"/>
      <c r="P10" s="198"/>
      <c r="Q10" s="198"/>
      <c r="R10" s="198"/>
      <c r="S10" s="198"/>
      <c r="T10" s="198"/>
      <c r="U10" s="198"/>
      <c r="V10" s="198"/>
      <c r="W10" s="198"/>
      <c r="X10" s="198"/>
      <c r="Y10" s="198"/>
    </row>
    <row r="11" spans="1:25" ht="37.5" customHeight="1" thickBot="1" x14ac:dyDescent="0.4">
      <c r="A11" s="1"/>
      <c r="B11" s="22"/>
      <c r="C11" s="8" t="s">
        <v>27</v>
      </c>
      <c r="D11" s="9"/>
      <c r="E11" s="9"/>
      <c r="F11" s="9">
        <f>E11-D11</f>
        <v>0</v>
      </c>
      <c r="G11" s="10" t="s">
        <v>28</v>
      </c>
      <c r="H11" s="10" t="s">
        <v>29</v>
      </c>
    </row>
    <row r="12" spans="1:25" ht="5.15" customHeight="1" thickBot="1" x14ac:dyDescent="0.4">
      <c r="A12" s="1"/>
      <c r="B12" s="11"/>
      <c r="C12" s="12"/>
      <c r="G12" s="12"/>
      <c r="H12" s="12"/>
    </row>
    <row r="13" spans="1:25" ht="37.5" customHeight="1" x14ac:dyDescent="0.35">
      <c r="A13" s="1"/>
      <c r="B13" s="13" t="s">
        <v>30</v>
      </c>
      <c r="C13" s="3" t="s">
        <v>31</v>
      </c>
      <c r="D13" s="4"/>
      <c r="E13" s="4"/>
      <c r="F13" s="5" t="e">
        <f>(E13-D13)/D13</f>
        <v>#DIV/0!</v>
      </c>
      <c r="G13" s="14" t="s">
        <v>32</v>
      </c>
      <c r="H13" s="14" t="s">
        <v>33</v>
      </c>
    </row>
    <row r="14" spans="1:25" ht="35.5" customHeight="1" x14ac:dyDescent="0.35">
      <c r="A14" s="1"/>
      <c r="B14" s="20"/>
      <c r="C14" s="16" t="s">
        <v>34</v>
      </c>
      <c r="D14" s="17"/>
      <c r="E14" s="17"/>
      <c r="F14" s="18" t="e">
        <f>(E14-D14)/D14</f>
        <v>#DIV/0!</v>
      </c>
      <c r="G14" s="19" t="s">
        <v>35</v>
      </c>
      <c r="H14" s="19" t="s">
        <v>36</v>
      </c>
    </row>
    <row r="15" spans="1:25" ht="36" customHeight="1" x14ac:dyDescent="0.35">
      <c r="A15" s="1"/>
      <c r="B15" s="20"/>
      <c r="C15" s="16" t="s">
        <v>37</v>
      </c>
      <c r="D15" s="17"/>
      <c r="E15" s="17"/>
      <c r="F15" s="18" t="e">
        <f t="shared" ref="F15" si="2">(E15-D15)/D15</f>
        <v>#DIV/0!</v>
      </c>
      <c r="G15" s="19" t="s">
        <v>38</v>
      </c>
      <c r="H15" s="19" t="s">
        <v>39</v>
      </c>
    </row>
    <row r="16" spans="1:25" ht="36.5" customHeight="1" thickBot="1" x14ac:dyDescent="0.4">
      <c r="A16" s="1"/>
      <c r="B16" s="22"/>
      <c r="C16" s="8" t="s">
        <v>40</v>
      </c>
      <c r="D16" s="9"/>
      <c r="E16" s="9"/>
      <c r="F16" s="9">
        <f t="shared" ref="F16" si="3">E16-D16</f>
        <v>0</v>
      </c>
      <c r="G16" s="10" t="s">
        <v>41</v>
      </c>
      <c r="H16" s="10" t="s">
        <v>42</v>
      </c>
    </row>
    <row r="17" spans="1:11" ht="6.5" customHeight="1" thickBot="1" x14ac:dyDescent="0.4">
      <c r="C17" s="23"/>
      <c r="H17" s="24"/>
    </row>
    <row r="18" spans="1:11" ht="50" customHeight="1" x14ac:dyDescent="0.35">
      <c r="A18" s="199" t="s">
        <v>43</v>
      </c>
      <c r="B18" s="186" t="s">
        <v>10</v>
      </c>
      <c r="C18" s="3" t="s">
        <v>44</v>
      </c>
      <c r="D18" s="25"/>
      <c r="E18" s="25"/>
      <c r="F18" s="25" t="str">
        <f>IF(E18=D18,"00:00:00",IF(E18-D18&gt;0,"+"&amp;TEXT(E18-D18,"hh:mm:ss"),IF(E18-D18&lt;0,"-"&amp;TEXT(D18-E18,"hh:mm:ss"))))</f>
        <v>00:00:00</v>
      </c>
      <c r="G18" s="26" t="s">
        <v>45</v>
      </c>
      <c r="H18" s="26" t="s">
        <v>46</v>
      </c>
      <c r="I18" s="24"/>
    </row>
    <row r="19" spans="1:11" ht="45" customHeight="1" x14ac:dyDescent="0.35">
      <c r="A19" s="199"/>
      <c r="B19" s="200"/>
      <c r="C19" s="27" t="s">
        <v>47</v>
      </c>
      <c r="D19" s="28"/>
      <c r="E19" s="28"/>
      <c r="F19" s="28"/>
      <c r="G19" s="29"/>
      <c r="H19" s="29"/>
      <c r="I19" s="24"/>
    </row>
    <row r="20" spans="1:11" ht="44" thickBot="1" x14ac:dyDescent="0.4">
      <c r="A20" s="199"/>
      <c r="B20" s="188"/>
      <c r="C20" s="8" t="s">
        <v>48</v>
      </c>
      <c r="D20" s="30"/>
      <c r="E20" s="30"/>
      <c r="F20" s="30" t="str">
        <f>IF(E20=D20,"00:00:00",IF(E20-D20&gt;0,"+"&amp;TEXT(E20-D20,"hh:mm:ss"),IF(E20-D20&lt;0,"-"&amp;TEXT(D20-E20,"hh:mm:ss"))))</f>
        <v>00:00:00</v>
      </c>
      <c r="G20" s="10" t="s">
        <v>49</v>
      </c>
      <c r="H20" s="10" t="s">
        <v>50</v>
      </c>
    </row>
    <row r="21" spans="1:11" ht="12" customHeight="1" thickBot="1" x14ac:dyDescent="0.4">
      <c r="A21" s="199"/>
      <c r="H21" s="24"/>
    </row>
    <row r="22" spans="1:11" ht="37.5" customHeight="1" x14ac:dyDescent="0.35">
      <c r="A22" s="199"/>
      <c r="B22" s="186" t="s">
        <v>17</v>
      </c>
      <c r="C22" s="3" t="s">
        <v>51</v>
      </c>
      <c r="D22" s="25"/>
      <c r="E22" s="25"/>
      <c r="F22" s="25" t="str">
        <f>IF(E22=D22,"00:00:00",IF(E22-D22&gt;0,"+"&amp;TEXT(E22-D22,"hh:mm:ss"),IF(E22-D22&lt;0,"-"&amp;TEXT(D22-E22,"hh:mm:ss"))))</f>
        <v>00:00:00</v>
      </c>
      <c r="G22" s="14" t="s">
        <v>52</v>
      </c>
      <c r="H22" s="14" t="s">
        <v>53</v>
      </c>
    </row>
    <row r="23" spans="1:11" ht="49" customHeight="1" thickBot="1" x14ac:dyDescent="0.4">
      <c r="A23" s="199"/>
      <c r="B23" s="188"/>
      <c r="C23" s="8" t="s">
        <v>54</v>
      </c>
      <c r="D23" s="30"/>
      <c r="E23" s="30"/>
      <c r="F23" s="30" t="str">
        <f t="shared" ref="F23" si="4">IF(E23=D23,"00:00:00",IF(E23-D23&gt;0,"+"&amp;TEXT(E23-D23,"hh:mm:ss"),IF(E23-D23&lt;0,"-"&amp;TEXT(D23-E23,"hh:mm:ss"))))</f>
        <v>00:00:00</v>
      </c>
      <c r="G23" s="10" t="s">
        <v>55</v>
      </c>
      <c r="H23" s="10" t="s">
        <v>56</v>
      </c>
    </row>
    <row r="24" spans="1:11" ht="5.15" customHeight="1" thickBot="1" x14ac:dyDescent="0.4">
      <c r="A24" s="199"/>
      <c r="B24" s="11"/>
      <c r="C24" s="12"/>
      <c r="G24" s="12"/>
      <c r="H24" s="12"/>
    </row>
    <row r="25" spans="1:11" ht="46.5" customHeight="1" thickBot="1" x14ac:dyDescent="0.4">
      <c r="A25" s="199"/>
      <c r="B25" s="31" t="s">
        <v>30</v>
      </c>
      <c r="C25" s="32" t="s">
        <v>57</v>
      </c>
      <c r="D25" s="33"/>
      <c r="E25" s="33"/>
      <c r="F25" s="33" t="str">
        <f t="shared" ref="F25" si="5">IF(E25=D25,"00:00:00",IF(E25-D25&gt;0,"+"&amp;TEXT(E25-D25,"hh:mm:ss"),IF(E25-D25&lt;0,"-"&amp;TEXT(D25-E25,"hh:mm:ss"))))</f>
        <v>00:00:00</v>
      </c>
      <c r="G25" s="34" t="s">
        <v>58</v>
      </c>
      <c r="H25" s="35" t="s">
        <v>59</v>
      </c>
      <c r="I25" s="23"/>
    </row>
    <row r="26" spans="1:11" ht="6" customHeight="1" thickBot="1" x14ac:dyDescent="0.4">
      <c r="H26" s="24"/>
    </row>
    <row r="27" spans="1:11" ht="50.5" customHeight="1" x14ac:dyDescent="0.35">
      <c r="A27" s="201" t="s">
        <v>60</v>
      </c>
      <c r="B27" s="202" t="s">
        <v>10</v>
      </c>
      <c r="C27" s="36" t="s">
        <v>61</v>
      </c>
      <c r="D27" s="5"/>
      <c r="E27" s="5"/>
      <c r="F27" s="5" t="e">
        <f>(E27-D27)/D27</f>
        <v>#DIV/0!</v>
      </c>
      <c r="G27" s="14" t="s">
        <v>62</v>
      </c>
      <c r="H27" s="14" t="s">
        <v>63</v>
      </c>
    </row>
    <row r="28" spans="1:11" ht="38.25" customHeight="1" x14ac:dyDescent="0.35">
      <c r="A28" s="201"/>
      <c r="B28" s="200"/>
      <c r="C28" s="37" t="s">
        <v>64</v>
      </c>
      <c r="D28" s="18"/>
      <c r="E28" s="18"/>
      <c r="F28" s="18" t="e">
        <f>(E28-D28)/D28</f>
        <v>#DIV/0!</v>
      </c>
      <c r="G28" s="38" t="s">
        <v>65</v>
      </c>
      <c r="H28" s="19" t="s">
        <v>66</v>
      </c>
    </row>
    <row r="29" spans="1:11" ht="33.75" customHeight="1" x14ac:dyDescent="0.35">
      <c r="A29" s="201"/>
      <c r="B29" s="200"/>
      <c r="C29" s="39" t="s">
        <v>67</v>
      </c>
      <c r="D29" s="40"/>
      <c r="E29" s="40"/>
      <c r="F29" s="40" t="e">
        <f>(E29-D29)/D29</f>
        <v>#DIV/0!</v>
      </c>
      <c r="G29" s="19"/>
      <c r="H29" s="19"/>
      <c r="I29" t="s">
        <v>68</v>
      </c>
      <c r="J29" s="41">
        <v>1.9675925925925928E-3</v>
      </c>
      <c r="K29" s="42">
        <v>2.0601851851851853E-3</v>
      </c>
    </row>
    <row r="30" spans="1:11" ht="116.5" thickBot="1" x14ac:dyDescent="0.4">
      <c r="A30" s="201"/>
      <c r="B30" s="203"/>
      <c r="C30" s="43" t="s">
        <v>69</v>
      </c>
      <c r="D30" s="9"/>
      <c r="E30" s="9"/>
      <c r="F30" s="44">
        <f>E30-D30</f>
        <v>0</v>
      </c>
      <c r="G30" s="10" t="s">
        <v>70</v>
      </c>
      <c r="H30" s="10" t="s">
        <v>71</v>
      </c>
      <c r="I30" t="s">
        <v>72</v>
      </c>
      <c r="J30" s="41">
        <v>3.1018518518518522E-3</v>
      </c>
      <c r="K30" s="42">
        <v>1.2847222222222223E-3</v>
      </c>
    </row>
    <row r="31" spans="1:11" ht="9.5" customHeight="1" thickBot="1" x14ac:dyDescent="0.4">
      <c r="H31" s="24"/>
    </row>
    <row r="32" spans="1:11" ht="29" x14ac:dyDescent="0.35">
      <c r="A32" s="185" t="s">
        <v>73</v>
      </c>
      <c r="B32" s="186" t="s">
        <v>10</v>
      </c>
      <c r="C32" s="45" t="s">
        <v>74</v>
      </c>
      <c r="D32" s="46" t="s">
        <v>75</v>
      </c>
      <c r="E32" s="47"/>
      <c r="F32" s="47"/>
      <c r="G32" s="48" t="s">
        <v>76</v>
      </c>
      <c r="H32" s="48" t="s">
        <v>77</v>
      </c>
    </row>
    <row r="33" spans="1:25" x14ac:dyDescent="0.35">
      <c r="A33" s="185"/>
      <c r="B33" s="187"/>
      <c r="C33" s="49" t="s">
        <v>78</v>
      </c>
      <c r="D33" s="50"/>
      <c r="E33" s="50"/>
      <c r="F33" s="50"/>
      <c r="G33" s="51" t="s">
        <v>79</v>
      </c>
      <c r="H33" s="52" t="s">
        <v>80</v>
      </c>
    </row>
    <row r="34" spans="1:25" ht="29" x14ac:dyDescent="0.35">
      <c r="A34" s="185"/>
      <c r="B34" s="187"/>
      <c r="C34" s="49" t="s">
        <v>81</v>
      </c>
      <c r="D34" s="50"/>
      <c r="E34" s="50"/>
      <c r="F34" s="50"/>
      <c r="G34" s="51" t="s">
        <v>79</v>
      </c>
      <c r="H34" s="52" t="s">
        <v>82</v>
      </c>
    </row>
    <row r="35" spans="1:25" ht="43.5" x14ac:dyDescent="0.35">
      <c r="A35" s="185"/>
      <c r="B35" s="187"/>
      <c r="C35" s="16" t="s">
        <v>83</v>
      </c>
      <c r="D35" s="53"/>
      <c r="E35" s="53"/>
      <c r="F35" s="54"/>
      <c r="G35" s="19" t="s">
        <v>84</v>
      </c>
      <c r="H35" s="19" t="s">
        <v>85</v>
      </c>
    </row>
    <row r="36" spans="1:25" ht="29.5" thickBot="1" x14ac:dyDescent="0.4">
      <c r="A36" s="185"/>
      <c r="B36" s="187"/>
      <c r="C36" s="16" t="s">
        <v>86</v>
      </c>
      <c r="D36" s="55"/>
      <c r="E36" s="55"/>
      <c r="F36" s="56">
        <f>E36-D36</f>
        <v>0</v>
      </c>
      <c r="G36" s="19" t="s">
        <v>87</v>
      </c>
      <c r="H36" s="10" t="s">
        <v>88</v>
      </c>
    </row>
    <row r="37" spans="1:25" ht="35" customHeight="1" thickBot="1" x14ac:dyDescent="0.4">
      <c r="A37" s="185"/>
      <c r="B37" s="188"/>
      <c r="C37" s="8" t="s">
        <v>89</v>
      </c>
      <c r="D37" s="57"/>
      <c r="E37" s="57"/>
      <c r="F37" s="58">
        <f>E37-D37</f>
        <v>0</v>
      </c>
      <c r="G37" s="10" t="s">
        <v>90</v>
      </c>
      <c r="H37" s="10" t="s">
        <v>91</v>
      </c>
    </row>
    <row r="38" spans="1:25" ht="4.5" customHeight="1" thickBot="1" x14ac:dyDescent="0.4">
      <c r="A38" s="185"/>
      <c r="H38" s="24"/>
    </row>
    <row r="39" spans="1:25" ht="48" customHeight="1" thickBot="1" x14ac:dyDescent="0.4">
      <c r="A39" s="185"/>
      <c r="B39" s="31" t="s">
        <v>17</v>
      </c>
      <c r="C39" s="16" t="s">
        <v>83</v>
      </c>
      <c r="D39" s="59"/>
      <c r="E39" s="59"/>
      <c r="F39" s="33"/>
      <c r="G39" s="34" t="s">
        <v>92</v>
      </c>
      <c r="H39" s="60" t="s">
        <v>85</v>
      </c>
    </row>
    <row r="40" spans="1:25" ht="5.15" customHeight="1" thickBot="1" x14ac:dyDescent="0.4">
      <c r="A40" s="185"/>
      <c r="B40" s="11"/>
      <c r="C40" s="12"/>
      <c r="G40" s="12"/>
      <c r="H40" s="12"/>
      <c r="L40" t="s">
        <v>93</v>
      </c>
    </row>
    <row r="41" spans="1:25" ht="50" customHeight="1" thickBot="1" x14ac:dyDescent="0.4">
      <c r="A41" s="185"/>
      <c r="B41" s="31" t="s">
        <v>30</v>
      </c>
      <c r="C41" s="16" t="s">
        <v>83</v>
      </c>
      <c r="D41" s="59"/>
      <c r="E41" s="59"/>
      <c r="F41" s="33"/>
      <c r="G41" s="34" t="s">
        <v>94</v>
      </c>
      <c r="H41" s="60" t="s">
        <v>95</v>
      </c>
      <c r="O41" s="23"/>
      <c r="P41" s="23"/>
      <c r="Q41" s="23"/>
      <c r="R41" s="23"/>
      <c r="S41" s="23"/>
      <c r="T41" s="23"/>
      <c r="U41" s="23"/>
      <c r="V41" s="23"/>
      <c r="W41" s="23"/>
      <c r="X41" s="23"/>
      <c r="Y41" s="23"/>
    </row>
    <row r="42" spans="1:25" ht="8.5" customHeight="1" thickBot="1" x14ac:dyDescent="0.4">
      <c r="H42" s="24"/>
    </row>
    <row r="43" spans="1:25" ht="14.5" customHeight="1" x14ac:dyDescent="0.35">
      <c r="A43" s="189" t="s">
        <v>96</v>
      </c>
      <c r="B43" s="61" t="s">
        <v>97</v>
      </c>
      <c r="C43" s="62" t="s">
        <v>98</v>
      </c>
      <c r="D43" s="63" t="s">
        <v>99</v>
      </c>
      <c r="E43" s="191"/>
      <c r="F43" s="192"/>
      <c r="G43" s="64"/>
      <c r="H43" s="65"/>
      <c r="J43" s="66"/>
    </row>
    <row r="44" spans="1:25" ht="29.25" customHeight="1" thickBot="1" x14ac:dyDescent="0.4">
      <c r="A44" s="190"/>
      <c r="B44" s="22" t="s">
        <v>10</v>
      </c>
      <c r="C44" s="67"/>
      <c r="D44" s="68" t="s">
        <v>100</v>
      </c>
      <c r="E44" s="69"/>
      <c r="F44" s="70"/>
      <c r="G44" s="71" t="s">
        <v>101</v>
      </c>
      <c r="H44" s="72" t="s">
        <v>102</v>
      </c>
    </row>
    <row r="45" spans="1:25" ht="7" customHeight="1" thickBot="1" x14ac:dyDescent="0.4">
      <c r="A45" s="73"/>
      <c r="B45" s="74"/>
      <c r="C45" s="75"/>
      <c r="D45" s="76"/>
      <c r="E45" s="74"/>
      <c r="F45" s="75"/>
      <c r="G45" s="75"/>
      <c r="H45" s="76"/>
    </row>
    <row r="46" spans="1:25" ht="18.75" customHeight="1" x14ac:dyDescent="0.35">
      <c r="A46" s="193" t="s">
        <v>103</v>
      </c>
      <c r="B46" s="77" t="s">
        <v>104</v>
      </c>
      <c r="C46" s="78" t="s">
        <v>98</v>
      </c>
      <c r="D46" s="79" t="s">
        <v>99</v>
      </c>
      <c r="E46" s="196" t="s">
        <v>105</v>
      </c>
      <c r="F46" s="197"/>
      <c r="G46" s="80"/>
      <c r="H46" s="81"/>
      <c r="J46" s="66"/>
    </row>
    <row r="47" spans="1:25" ht="36" customHeight="1" x14ac:dyDescent="0.35">
      <c r="A47" s="194"/>
      <c r="B47" s="82" t="s">
        <v>106</v>
      </c>
      <c r="C47" s="83"/>
      <c r="D47" s="84"/>
      <c r="E47" s="85"/>
      <c r="F47" s="86"/>
      <c r="G47" s="205" t="s">
        <v>107</v>
      </c>
      <c r="H47" s="87" t="s">
        <v>108</v>
      </c>
      <c r="J47" s="66"/>
    </row>
    <row r="48" spans="1:25" ht="29" customHeight="1" x14ac:dyDescent="0.35">
      <c r="A48" s="194"/>
      <c r="B48" s="82" t="s">
        <v>109</v>
      </c>
      <c r="C48" s="83"/>
      <c r="D48" s="84"/>
      <c r="E48" s="85"/>
      <c r="F48" s="86"/>
      <c r="G48" s="205" t="s">
        <v>110</v>
      </c>
      <c r="H48" s="87" t="s">
        <v>111</v>
      </c>
      <c r="J48" s="66"/>
    </row>
    <row r="49" spans="1:9" ht="21" customHeight="1" thickBot="1" x14ac:dyDescent="0.4">
      <c r="A49" s="195"/>
      <c r="B49" s="88" t="s">
        <v>112</v>
      </c>
      <c r="C49" s="89"/>
      <c r="D49" s="90"/>
      <c r="E49" s="91"/>
      <c r="F49" s="92"/>
      <c r="G49" s="93" t="s">
        <v>113</v>
      </c>
      <c r="H49" s="93" t="s">
        <v>114</v>
      </c>
    </row>
    <row r="50" spans="1:9" ht="9.65" customHeight="1" thickBot="1" x14ac:dyDescent="0.4">
      <c r="A50" s="94"/>
      <c r="D50" s="74"/>
      <c r="E50" s="74"/>
      <c r="F50" s="74"/>
      <c r="G50" s="74"/>
      <c r="H50" s="74"/>
    </row>
    <row r="51" spans="1:9" ht="15" customHeight="1" thickBot="1" x14ac:dyDescent="0.4">
      <c r="A51" s="158" t="s">
        <v>115</v>
      </c>
      <c r="B51" s="95" t="s">
        <v>116</v>
      </c>
      <c r="C51" s="96" t="s">
        <v>117</v>
      </c>
      <c r="D51" s="161" t="s">
        <v>118</v>
      </c>
      <c r="E51" s="161"/>
      <c r="F51" s="161"/>
      <c r="G51" s="162"/>
      <c r="H51" s="97"/>
    </row>
    <row r="52" spans="1:9" ht="14.5" customHeight="1" x14ac:dyDescent="0.35">
      <c r="A52" s="159"/>
      <c r="B52" s="98"/>
      <c r="C52" s="99"/>
      <c r="D52" s="163"/>
      <c r="E52" s="164"/>
      <c r="F52" s="164"/>
      <c r="G52" s="165"/>
      <c r="H52" s="100"/>
      <c r="I52" s="101"/>
    </row>
    <row r="53" spans="1:9" x14ac:dyDescent="0.35">
      <c r="A53" s="159"/>
      <c r="B53" s="98"/>
      <c r="C53" s="102"/>
      <c r="D53" s="166"/>
      <c r="E53" s="166"/>
      <c r="F53" s="166"/>
      <c r="G53" s="167"/>
      <c r="H53" s="103"/>
      <c r="I53" s="104"/>
    </row>
    <row r="54" spans="1:9" x14ac:dyDescent="0.35">
      <c r="A54" s="159"/>
      <c r="B54" s="98"/>
      <c r="C54" s="102"/>
      <c r="D54" s="168"/>
      <c r="E54" s="169"/>
      <c r="F54" s="169"/>
      <c r="G54" s="170"/>
      <c r="H54" s="100"/>
      <c r="I54" s="104"/>
    </row>
    <row r="55" spans="1:9" x14ac:dyDescent="0.35">
      <c r="A55" s="159"/>
      <c r="B55" s="98"/>
      <c r="C55" s="102"/>
      <c r="D55" s="168"/>
      <c r="E55" s="169"/>
      <c r="F55" s="169"/>
      <c r="G55" s="170"/>
      <c r="H55" s="100"/>
      <c r="I55" s="104"/>
    </row>
    <row r="56" spans="1:9" x14ac:dyDescent="0.35">
      <c r="A56" s="159"/>
      <c r="B56" s="98"/>
      <c r="C56" s="102"/>
      <c r="D56" s="171"/>
      <c r="E56" s="172"/>
      <c r="F56" s="172"/>
      <c r="G56" s="173"/>
      <c r="H56" s="103"/>
      <c r="I56" s="104"/>
    </row>
    <row r="57" spans="1:9" ht="15" thickBot="1" x14ac:dyDescent="0.4">
      <c r="A57" s="160"/>
      <c r="B57" s="105"/>
      <c r="C57" s="106"/>
      <c r="D57" s="174"/>
      <c r="E57" s="175"/>
      <c r="F57" s="175"/>
      <c r="G57" s="176"/>
      <c r="H57" s="103"/>
      <c r="I57" s="104"/>
    </row>
    <row r="58" spans="1:9" x14ac:dyDescent="0.35">
      <c r="A58" s="107"/>
      <c r="D58" s="74"/>
      <c r="E58" s="74"/>
      <c r="F58" s="74"/>
      <c r="G58" s="74"/>
      <c r="H58" s="74"/>
      <c r="I58" s="104"/>
    </row>
    <row r="59" spans="1:9" x14ac:dyDescent="0.35">
      <c r="A59" s="177" t="s">
        <v>119</v>
      </c>
      <c r="B59" s="177"/>
      <c r="C59" s="177"/>
      <c r="D59" s="177"/>
      <c r="E59" s="177"/>
      <c r="F59" s="177"/>
      <c r="G59" s="177"/>
      <c r="H59" s="108"/>
      <c r="I59" s="104"/>
    </row>
    <row r="60" spans="1:9" ht="15" thickBot="1" x14ac:dyDescent="0.4">
      <c r="D60" s="74"/>
      <c r="E60"/>
      <c r="F60"/>
      <c r="I60" s="104"/>
    </row>
    <row r="61" spans="1:9" ht="28" customHeight="1" thickBot="1" x14ac:dyDescent="0.4">
      <c r="A61" s="109"/>
      <c r="B61" s="110" t="s">
        <v>120</v>
      </c>
      <c r="C61" s="178" t="s">
        <v>121</v>
      </c>
      <c r="D61" s="179"/>
      <c r="E61" s="180" t="s">
        <v>122</v>
      </c>
      <c r="F61" s="143"/>
      <c r="G61" s="144"/>
      <c r="H61" s="112"/>
      <c r="I61" s="104"/>
    </row>
    <row r="62" spans="1:9" x14ac:dyDescent="0.35">
      <c r="A62" s="113">
        <v>1</v>
      </c>
      <c r="B62" s="114" t="s">
        <v>123</v>
      </c>
      <c r="C62" s="181"/>
      <c r="D62" s="182"/>
      <c r="E62" s="181"/>
      <c r="F62" s="183"/>
      <c r="G62" s="184"/>
      <c r="H62" s="74"/>
    </row>
    <row r="63" spans="1:9" ht="14.5" customHeight="1" x14ac:dyDescent="0.35">
      <c r="A63" s="115">
        <v>2</v>
      </c>
      <c r="B63" s="98" t="s">
        <v>124</v>
      </c>
      <c r="C63" s="154"/>
      <c r="D63" s="155"/>
      <c r="E63" s="154"/>
      <c r="F63" s="156"/>
      <c r="G63" s="157"/>
      <c r="H63" s="74"/>
      <c r="I63" s="101"/>
    </row>
    <row r="64" spans="1:9" ht="16.5" customHeight="1" x14ac:dyDescent="0.35">
      <c r="A64" s="115">
        <v>3</v>
      </c>
      <c r="B64" s="98" t="s">
        <v>125</v>
      </c>
      <c r="C64" s="154"/>
      <c r="D64" s="155"/>
      <c r="E64" s="154"/>
      <c r="F64" s="156"/>
      <c r="G64" s="157"/>
      <c r="H64" s="74"/>
      <c r="I64" s="116"/>
    </row>
    <row r="65" spans="1:10" x14ac:dyDescent="0.35">
      <c r="A65" s="115">
        <v>4</v>
      </c>
      <c r="B65" s="98"/>
      <c r="C65" s="154"/>
      <c r="D65" s="155"/>
      <c r="E65" s="154"/>
      <c r="F65" s="156"/>
      <c r="G65" s="157"/>
      <c r="H65" s="74"/>
      <c r="I65" s="74"/>
    </row>
    <row r="66" spans="1:10" ht="15" thickBot="1" x14ac:dyDescent="0.4">
      <c r="A66" s="117">
        <v>5</v>
      </c>
      <c r="B66" s="105"/>
      <c r="C66" s="150"/>
      <c r="D66" s="151"/>
      <c r="E66" s="150"/>
      <c r="F66" s="152"/>
      <c r="G66" s="153"/>
      <c r="H66" s="74"/>
    </row>
    <row r="67" spans="1:10" x14ac:dyDescent="0.35">
      <c r="D67" s="74"/>
      <c r="E67" s="104"/>
      <c r="F67" s="104"/>
      <c r="G67" s="104"/>
      <c r="H67" s="104"/>
    </row>
    <row r="68" spans="1:10" x14ac:dyDescent="0.35">
      <c r="A68" s="121"/>
      <c r="B68" s="122" t="s">
        <v>126</v>
      </c>
      <c r="C68" s="122"/>
      <c r="D68" s="123"/>
      <c r="E68" s="124"/>
      <c r="F68" s="124"/>
      <c r="G68" s="124"/>
      <c r="H68" s="124"/>
    </row>
    <row r="69" spans="1:10" ht="15" thickBot="1" x14ac:dyDescent="0.4">
      <c r="D69" s="74"/>
      <c r="E69"/>
      <c r="F69"/>
    </row>
    <row r="70" spans="1:10" ht="24" customHeight="1" thickBot="1" x14ac:dyDescent="0.4">
      <c r="A70" s="109"/>
      <c r="B70" s="110" t="s">
        <v>127</v>
      </c>
      <c r="C70" s="125"/>
      <c r="D70" s="111" t="s">
        <v>128</v>
      </c>
      <c r="E70" s="143" t="s">
        <v>129</v>
      </c>
      <c r="F70" s="143"/>
      <c r="G70" s="144"/>
      <c r="H70" s="112"/>
      <c r="I70" s="101"/>
    </row>
    <row r="71" spans="1:10" ht="50.5" customHeight="1" x14ac:dyDescent="0.35">
      <c r="A71" s="126">
        <v>1</v>
      </c>
      <c r="B71" s="127" t="s">
        <v>130</v>
      </c>
      <c r="C71" s="145" t="s">
        <v>123</v>
      </c>
      <c r="D71" s="146"/>
      <c r="E71" s="147" t="s">
        <v>131</v>
      </c>
      <c r="F71" s="148"/>
      <c r="G71" s="149"/>
      <c r="H71" s="129"/>
      <c r="I71" s="116"/>
      <c r="J71" s="130" t="s">
        <v>132</v>
      </c>
    </row>
    <row r="72" spans="1:10" ht="15" thickBot="1" x14ac:dyDescent="0.4">
      <c r="A72" s="131">
        <v>2</v>
      </c>
      <c r="B72" s="132"/>
      <c r="C72" s="150"/>
      <c r="D72" s="151"/>
      <c r="E72" s="150"/>
      <c r="F72" s="152"/>
      <c r="G72" s="153"/>
      <c r="H72" s="74"/>
      <c r="I72" s="74"/>
    </row>
    <row r="73" spans="1:10" x14ac:dyDescent="0.35">
      <c r="D73" s="74"/>
      <c r="E73"/>
      <c r="F73"/>
    </row>
    <row r="74" spans="1:10" x14ac:dyDescent="0.35">
      <c r="D74" s="74"/>
      <c r="E74"/>
      <c r="F74"/>
    </row>
    <row r="75" spans="1:10" x14ac:dyDescent="0.35">
      <c r="A75" s="121"/>
      <c r="B75" s="122" t="s">
        <v>133</v>
      </c>
      <c r="C75" s="122"/>
      <c r="D75" s="123"/>
      <c r="E75" s="121"/>
      <c r="F75" s="121"/>
      <c r="G75" s="121"/>
      <c r="H75" s="121"/>
    </row>
    <row r="76" spans="1:10" ht="15" thickBot="1" x14ac:dyDescent="0.4">
      <c r="D76" s="74"/>
      <c r="E76"/>
      <c r="F76"/>
    </row>
    <row r="77" spans="1:10" ht="15" thickBot="1" x14ac:dyDescent="0.4">
      <c r="A77" s="109"/>
      <c r="B77" s="133" t="s">
        <v>134</v>
      </c>
      <c r="C77" s="125"/>
      <c r="D77" s="111" t="s">
        <v>135</v>
      </c>
      <c r="E77" s="134" t="s">
        <v>136</v>
      </c>
      <c r="F77" s="134"/>
      <c r="G77" s="135"/>
      <c r="H77" s="112"/>
    </row>
    <row r="78" spans="1:10" x14ac:dyDescent="0.35">
      <c r="A78" s="136">
        <v>1</v>
      </c>
      <c r="B78" s="127" t="s">
        <v>130</v>
      </c>
      <c r="C78" s="137"/>
      <c r="D78" s="128"/>
      <c r="E78" s="138"/>
      <c r="F78" s="139"/>
      <c r="G78" s="140"/>
      <c r="H78" s="116"/>
    </row>
    <row r="79" spans="1:10" ht="15" thickBot="1" x14ac:dyDescent="0.4">
      <c r="A79" s="141">
        <v>2</v>
      </c>
      <c r="B79" s="132"/>
      <c r="C79" s="142"/>
      <c r="D79" s="118"/>
      <c r="E79" s="118"/>
      <c r="F79" s="119"/>
      <c r="G79" s="120"/>
      <c r="H79" s="74"/>
    </row>
    <row r="80" spans="1:10" x14ac:dyDescent="0.35">
      <c r="D80" s="74"/>
      <c r="E80"/>
      <c r="F80"/>
    </row>
  </sheetData>
  <mergeCells count="39">
    <mergeCell ref="C2:G2"/>
    <mergeCell ref="J10:Y10"/>
    <mergeCell ref="A18:A25"/>
    <mergeCell ref="B18:B20"/>
    <mergeCell ref="B22:B23"/>
    <mergeCell ref="A27:A30"/>
    <mergeCell ref="B27:B30"/>
    <mergeCell ref="A32:A41"/>
    <mergeCell ref="B32:B37"/>
    <mergeCell ref="A43:A44"/>
    <mergeCell ref="E43:F43"/>
    <mergeCell ref="A46:A49"/>
    <mergeCell ref="E46:F46"/>
    <mergeCell ref="C63:D63"/>
    <mergeCell ref="E63:G63"/>
    <mergeCell ref="A51:A57"/>
    <mergeCell ref="D51:G51"/>
    <mergeCell ref="D52:G52"/>
    <mergeCell ref="D53:G53"/>
    <mergeCell ref="D54:G54"/>
    <mergeCell ref="D55:G55"/>
    <mergeCell ref="D56:G56"/>
    <mergeCell ref="D57:G57"/>
    <mergeCell ref="A59:G59"/>
    <mergeCell ref="C61:D61"/>
    <mergeCell ref="E61:G61"/>
    <mergeCell ref="C62:D62"/>
    <mergeCell ref="E62:G62"/>
    <mergeCell ref="C64:D64"/>
    <mergeCell ref="E64:G64"/>
    <mergeCell ref="C65:D65"/>
    <mergeCell ref="E65:G65"/>
    <mergeCell ref="C66:D66"/>
    <mergeCell ref="E66:G66"/>
    <mergeCell ref="E70:G70"/>
    <mergeCell ref="C71:D71"/>
    <mergeCell ref="E71:G71"/>
    <mergeCell ref="C72:D72"/>
    <mergeCell ref="E72:G72"/>
  </mergeCells>
  <conditionalFormatting sqref="D18:E19">
    <cfRule type="cellIs" dxfId="22" priority="26" operator="greaterThan">
      <formula>0.03125</formula>
    </cfRule>
    <cfRule type="cellIs" dxfId="21" priority="25" operator="between">
      <formula>0.0277777777777778</formula>
      <formula>0.03125</formula>
    </cfRule>
    <cfRule type="cellIs" dxfId="20" priority="24" operator="lessThan">
      <formula>0.03125</formula>
    </cfRule>
    <cfRule type="cellIs" dxfId="19" priority="27" operator="greaterThan">
      <formula>"0$D$16"</formula>
    </cfRule>
  </conditionalFormatting>
  <conditionalFormatting sqref="D27:E27">
    <cfRule type="cellIs" dxfId="18" priority="16" operator="greaterThan">
      <formula>0.551</formula>
    </cfRule>
    <cfRule type="cellIs" dxfId="17" priority="18" operator="lessThan">
      <formula>0.449</formula>
    </cfRule>
  </conditionalFormatting>
  <conditionalFormatting sqref="D27:E29">
    <cfRule type="cellIs" dxfId="16" priority="5" operator="between">
      <formula>0.45</formula>
      <formula>0.55</formula>
    </cfRule>
  </conditionalFormatting>
  <conditionalFormatting sqref="D28:E29">
    <cfRule type="cellIs" dxfId="15" priority="6" operator="greaterThan">
      <formula>0.449</formula>
    </cfRule>
    <cfRule type="cellIs" dxfId="14" priority="4" operator="lessThan">
      <formula>0.551</formula>
    </cfRule>
  </conditionalFormatting>
  <conditionalFormatting sqref="D30:E30">
    <cfRule type="cellIs" dxfId="13" priority="2" operator="between">
      <formula>1.01</formula>
      <formula>"1.99"</formula>
    </cfRule>
    <cfRule type="cellIs" dxfId="12" priority="3" operator="lessThan">
      <formula>1</formula>
    </cfRule>
    <cfRule type="cellIs" dxfId="11" priority="1" operator="greaterThan">
      <formula>2</formula>
    </cfRule>
  </conditionalFormatting>
  <conditionalFormatting sqref="F5 F8 F13">
    <cfRule type="cellIs" dxfId="10" priority="19" operator="lessThan">
      <formula>0</formula>
    </cfRule>
    <cfRule type="cellIs" dxfId="9" priority="20" operator="between">
      <formula>0</formula>
      <formula>0.1999</formula>
    </cfRule>
    <cfRule type="cellIs" dxfId="8" priority="21" operator="greaterThan">
      <formula>0.1</formula>
    </cfRule>
  </conditionalFormatting>
  <conditionalFormatting sqref="F9">
    <cfRule type="iconSet" priority="36">
      <iconSet iconSet="3Flags">
        <cfvo type="percent" val="0"/>
        <cfvo type="percent" val="33"/>
        <cfvo type="percent" val="67"/>
      </iconSet>
    </cfRule>
  </conditionalFormatting>
  <conditionalFormatting sqref="F10">
    <cfRule type="cellIs" dxfId="7" priority="31" operator="greaterThan">
      <formula>0</formula>
    </cfRule>
    <cfRule type="iconSet" priority="30">
      <iconSet iconSet="3Flags" reverse="1">
        <cfvo type="percent" val="0"/>
        <cfvo type="percent" val="33"/>
        <cfvo type="percent" val="67"/>
      </iconSet>
    </cfRule>
  </conditionalFormatting>
  <conditionalFormatting sqref="F13 F5 F8">
    <cfRule type="iconSet" priority="28">
      <iconSet iconSet="5ArrowsGray">
        <cfvo type="percent" val="0"/>
        <cfvo type="percent" val="0" gte="0"/>
        <cfvo type="percent" val="0" gte="0"/>
        <cfvo type="percent" val="5" gte="0"/>
        <cfvo type="percent" val="20" gte="0"/>
      </iconSet>
    </cfRule>
  </conditionalFormatting>
  <conditionalFormatting sqref="F14">
    <cfRule type="iconSet" priority="37">
      <iconSet iconSet="3Flags">
        <cfvo type="percent" val="0"/>
        <cfvo type="percent" val="33"/>
        <cfvo type="percent" val="67"/>
      </iconSet>
    </cfRule>
  </conditionalFormatting>
  <conditionalFormatting sqref="F14:F15">
    <cfRule type="cellIs" dxfId="6" priority="33" operator="greaterThan">
      <formula>0</formula>
    </cfRule>
  </conditionalFormatting>
  <conditionalFormatting sqref="F15">
    <cfRule type="iconSet" priority="32">
      <iconSet iconSet="3Flags">
        <cfvo type="percent" val="0"/>
        <cfvo type="percent" val="33"/>
        <cfvo type="percent" val="67"/>
      </iconSet>
    </cfRule>
  </conditionalFormatting>
  <conditionalFormatting sqref="F16">
    <cfRule type="iconSet" priority="29">
      <iconSet iconSet="3Flags" reverse="1">
        <cfvo type="percent" val="0"/>
        <cfvo type="num" val="0.5"/>
        <cfvo type="num" val="0.5"/>
      </iconSet>
    </cfRule>
  </conditionalFormatting>
  <conditionalFormatting sqref="F18:F20">
    <cfRule type="iconSet" priority="34">
      <iconSet iconSet="5ArrowsGray">
        <cfvo type="percent" val="0"/>
        <cfvo type="percent" val="0" gte="0"/>
        <cfvo type="percent" val="0" gte="0"/>
        <cfvo type="percent" val="5" gte="0"/>
        <cfvo type="percent" val="20" gte="0"/>
      </iconSet>
    </cfRule>
  </conditionalFormatting>
  <conditionalFormatting sqref="F22:F23">
    <cfRule type="iconSet" priority="35">
      <iconSet iconSet="5ArrowsGray">
        <cfvo type="percent" val="0"/>
        <cfvo type="percent" val="0" gte="0"/>
        <cfvo type="percent" val="0" gte="0"/>
        <cfvo type="percent" val="5" gte="0"/>
        <cfvo type="percent" val="20" gte="0"/>
      </iconSet>
    </cfRule>
  </conditionalFormatting>
  <conditionalFormatting sqref="F25">
    <cfRule type="iconSet" priority="42">
      <iconSet iconSet="5ArrowsGray">
        <cfvo type="percent" val="0"/>
        <cfvo type="percent" val="0" gte="0"/>
        <cfvo type="percent" val="0" gte="0"/>
        <cfvo type="percent" val="5" gte="0"/>
        <cfvo type="percent" val="20" gte="0"/>
      </iconSet>
    </cfRule>
  </conditionalFormatting>
  <conditionalFormatting sqref="F27">
    <cfRule type="cellIs" dxfId="3" priority="12" operator="lessThan">
      <formula>0</formula>
    </cfRule>
    <cfRule type="cellIs" dxfId="2" priority="11" operator="greaterThan">
      <formula>0</formula>
    </cfRule>
  </conditionalFormatting>
  <conditionalFormatting sqref="F28:F29">
    <cfRule type="cellIs" dxfId="1" priority="8" operator="greaterThan">
      <formula>0</formula>
    </cfRule>
    <cfRule type="cellIs" dxfId="0" priority="7" operator="lessThan">
      <formula>0</formula>
    </cfRule>
  </conditionalFormatting>
  <conditionalFormatting sqref="F30">
    <cfRule type="iconSet" priority="39">
      <iconSet iconSet="3ArrowsGray" showValue="0" reverse="1">
        <cfvo type="percent" val="0"/>
        <cfvo type="num" val="0"/>
        <cfvo type="num" val="0" gte="0"/>
      </iconSet>
    </cfRule>
  </conditionalFormatting>
  <conditionalFormatting sqref="F39">
    <cfRule type="iconSet" priority="41">
      <iconSet iconSet="5ArrowsGray">
        <cfvo type="percent" val="0"/>
        <cfvo type="percent" val="0" gte="0"/>
        <cfvo type="percent" val="0" gte="0"/>
        <cfvo type="percent" val="5" gte="0"/>
        <cfvo type="percent" val="20" gte="0"/>
      </iconSet>
    </cfRule>
  </conditionalFormatting>
  <conditionalFormatting sqref="F41">
    <cfRule type="iconSet" priority="40">
      <iconSet iconSet="5ArrowsGray">
        <cfvo type="percent" val="0"/>
        <cfvo type="percent" val="0" gte="0"/>
        <cfvo type="percent" val="0" gte="0"/>
        <cfvo type="percent" val="5" gte="0"/>
        <cfvo type="percent" val="20" gte="0"/>
      </iconSet>
    </cfRule>
  </conditionalFormatting>
  <pageMargins left="0.7" right="0.7" top="0.75" bottom="0.75" header="0.3" footer="0.3"/>
  <pageSetup orientation="portrait" r:id="rId1"/>
  <legacy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containsText" priority="23" operator="containsText" id="{D1D14204-F6A1-4B49-AC96-FD4F904CCA73}">
            <xm:f>NOT(ISERROR(SEARCH("+",F18)))</xm:f>
            <xm:f>"+"</xm:f>
            <x14:dxf>
              <font>
                <color rgb="FF9C0006"/>
              </font>
              <fill>
                <patternFill>
                  <bgColor rgb="FFFFC7CE"/>
                </patternFill>
              </fill>
            </x14:dxf>
          </x14:cfRule>
          <x14:cfRule type="containsText" priority="22" operator="containsText" id="{446847D0-059E-4A5C-B9EB-533010E67690}">
            <xm:f>NOT(ISERROR(SEARCH("-",F18)))</xm:f>
            <xm:f>"-"</xm:f>
            <x14:dxf>
              <font>
                <color rgb="FF006100"/>
              </font>
              <fill>
                <patternFill>
                  <bgColor rgb="FFC6EFCE"/>
                </patternFill>
              </fill>
            </x14:dxf>
          </x14:cfRule>
          <xm:sqref>F18:F20 F22:F23 F25</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A3AD0869CB4E4087867ACAD3913B23" ma:contentTypeVersion="25" ma:contentTypeDescription="Create a new document." ma:contentTypeScope="" ma:versionID="89abb4e054899b08343cf01cc1f31eb5">
  <xsd:schema xmlns:xsd="http://www.w3.org/2001/XMLSchema" xmlns:xs="http://www.w3.org/2001/XMLSchema" xmlns:p="http://schemas.microsoft.com/office/2006/metadata/properties" xmlns:ns2="5c97113b-33c1-457e-87cb-3317393c6f01" xmlns:ns3="6c5e262f-5724-48d1-b41d-6b2a7ce67efd" targetNamespace="http://schemas.microsoft.com/office/2006/metadata/properties" ma:root="true" ma:fieldsID="391ba466df6fcc42ff1078a2bccdc104" ns2:_="" ns3:_="">
    <xsd:import namespace="5c97113b-33c1-457e-87cb-3317393c6f01"/>
    <xsd:import namespace="6c5e262f-5724-48d1-b41d-6b2a7ce67efd"/>
    <xsd:element name="properties">
      <xsd:complexType>
        <xsd:sequence>
          <xsd:element name="documentManagement">
            <xsd:complexType>
              <xsd:all>
                <xsd:element ref="ns2:Sujets" minOccurs="0"/>
                <xsd:element ref="ns2:_Flow_SignoffStatus" minOccurs="0"/>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97113b-33c1-457e-87cb-3317393c6f01" elementFormDefault="qualified">
    <xsd:import namespace="http://schemas.microsoft.com/office/2006/documentManagement/types"/>
    <xsd:import namespace="http://schemas.microsoft.com/office/infopath/2007/PartnerControls"/>
    <xsd:element name="Sujets" ma:index="3" nillable="true" ma:displayName="Sujets" ma:format="Dropdown" ma:list="5c97113b-33c1-457e-87cb-3317393c6f01" ma:internalName="Sujets" ma:showField="MediaServiceAutoTags">
      <xsd:simpleType>
        <xsd:restriction base="dms:Lookup"/>
      </xsd:simpleType>
    </xsd:element>
    <xsd:element name="_Flow_SignoffStatus" ma:index="4" nillable="true" ma:displayName="Sign-off status" ma:internalName="Sign_x002d_off_x0020_status">
      <xsd:simpleType>
        <xsd:restriction base="dms:Text"/>
      </xsd:simpleType>
    </xsd:element>
    <xsd:element name="MediaServiceMetadata" ma:index="7" nillable="true" ma:displayName="MediaServiceMetadata" ma:hidden="true" ma:internalName="MediaServiceMetadata" ma:readOnly="true">
      <xsd:simpleType>
        <xsd:restriction base="dms:Note"/>
      </xsd:simpleType>
    </xsd:element>
    <xsd:element name="MediaServiceFastMetadata" ma:index="8" nillable="true" ma:displayName="MediaServiceFastMetadata" ma:hidden="true" ma:internalName="MediaServiceFastMetadata" ma:readOnly="true">
      <xsd:simpleType>
        <xsd:restriction base="dms:Note"/>
      </xsd:simpleType>
    </xsd:element>
    <xsd:element name="MediaServiceDateTaken" ma:index="9" nillable="true" ma:displayName="MediaServiceDateTaken" ma:hidden="true" ma:internalName="MediaServiceDateTaken" ma:readOnly="true">
      <xsd:simpleType>
        <xsd:restriction base="dms:Text"/>
      </xsd:simpleType>
    </xsd:element>
    <xsd:element name="MediaServiceAutoTags" ma:index="10" nillable="true" ma:displayName="Tags" ma:internalName="MediaServiceAutoTags"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0125e5a-fbbd-4a39-926c-a359310fd25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BillingMetadata" ma:index="28"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c5e262f-5724-48d1-b41d-6b2a7ce67efd"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1b857c9b-5eee-48fe-aa52-7d8abff033c6}" ma:internalName="TaxCatchAll" ma:showField="CatchAllData" ma:web="6c5e262f-5724-48d1-b41d-6b2a7ce67ef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Flow_SignoffStatus xmlns="5c97113b-33c1-457e-87cb-3317393c6f01" xsi:nil="true"/>
    <TaxCatchAll xmlns="6c5e262f-5724-48d1-b41d-6b2a7ce67efd" xsi:nil="true"/>
    <lcf76f155ced4ddcb4097134ff3c332f xmlns="5c97113b-33c1-457e-87cb-3317393c6f01">
      <Terms xmlns="http://schemas.microsoft.com/office/infopath/2007/PartnerControls"/>
    </lcf76f155ced4ddcb4097134ff3c332f>
    <Sujets xmlns="5c97113b-33c1-457e-87cb-3317393c6f0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0D16E31-0CE7-4B0B-9616-0BE99F9AEF27}"/>
</file>

<file path=customXml/itemProps2.xml><?xml version="1.0" encoding="utf-8"?>
<ds:datastoreItem xmlns:ds="http://schemas.openxmlformats.org/officeDocument/2006/customXml" ds:itemID="{AC3AE6C9-88AE-4936-8917-643893EC2B2A}">
  <ds:schemaRefs>
    <ds:schemaRef ds:uri="http://purl.org/dc/elements/1.1/"/>
    <ds:schemaRef ds:uri="6c5e262f-5724-48d1-b41d-6b2a7ce67efd"/>
    <ds:schemaRef ds:uri="http://schemas.microsoft.com/office/infopath/2007/PartnerControls"/>
    <ds:schemaRef ds:uri="http://schemas.microsoft.com/office/2006/metadata/properties"/>
    <ds:schemaRef ds:uri="5c97113b-33c1-457e-87cb-3317393c6f01"/>
    <ds:schemaRef ds:uri="http://schemas.microsoft.com/office/2006/documentManagement/types"/>
    <ds:schemaRef ds:uri="http://purl.org/dc/dcmitype/"/>
    <ds:schemaRef ds:uri="http://schemas.openxmlformats.org/package/2006/metadata/core-properties"/>
    <ds:schemaRef ds:uri="http://www.w3.org/XML/1998/namespace"/>
    <ds:schemaRef ds:uri="http://purl.org/dc/terms/"/>
  </ds:schemaRefs>
</ds:datastoreItem>
</file>

<file path=customXml/itemProps3.xml><?xml version="1.0" encoding="utf-8"?>
<ds:datastoreItem xmlns:ds="http://schemas.openxmlformats.org/officeDocument/2006/customXml" ds:itemID="{5CA183EA-4C44-43B4-AC3C-831D2961DC6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Analyse opérationnelle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Fanny Blanchet (MSSS)</dc:creator>
  <cp:keywords/>
  <dc:description/>
  <cp:lastModifiedBy>Maximilien  Iloko Fundi</cp:lastModifiedBy>
  <cp:revision/>
  <dcterms:created xsi:type="dcterms:W3CDTF">2024-10-18T14:22:11Z</dcterms:created>
  <dcterms:modified xsi:type="dcterms:W3CDTF">2025-10-09T14:04:08Z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7d8d5d-78e2-4a62-9fcd-016eb5e4c57c_Enabled">
    <vt:lpwstr>true</vt:lpwstr>
  </property>
  <property fmtid="{D5CDD505-2E9C-101B-9397-08002B2CF9AE}" pid="3" name="MSIP_Label_6a7d8d5d-78e2-4a62-9fcd-016eb5e4c57c_SetDate">
    <vt:lpwstr>2024-10-18T14:22:31Z</vt:lpwstr>
  </property>
  <property fmtid="{D5CDD505-2E9C-101B-9397-08002B2CF9AE}" pid="4" name="MSIP_Label_6a7d8d5d-78e2-4a62-9fcd-016eb5e4c57c_Method">
    <vt:lpwstr>Standard</vt:lpwstr>
  </property>
  <property fmtid="{D5CDD505-2E9C-101B-9397-08002B2CF9AE}" pid="5" name="MSIP_Label_6a7d8d5d-78e2-4a62-9fcd-016eb5e4c57c_Name">
    <vt:lpwstr>Général</vt:lpwstr>
  </property>
  <property fmtid="{D5CDD505-2E9C-101B-9397-08002B2CF9AE}" pid="6" name="MSIP_Label_6a7d8d5d-78e2-4a62-9fcd-016eb5e4c57c_SiteId">
    <vt:lpwstr>06e1fe28-5f8b-4075-bf6c-ae24be1a7992</vt:lpwstr>
  </property>
  <property fmtid="{D5CDD505-2E9C-101B-9397-08002B2CF9AE}" pid="7" name="MSIP_Label_6a7d8d5d-78e2-4a62-9fcd-016eb5e4c57c_ActionId">
    <vt:lpwstr>9dc09886-aa90-4beb-98dd-a09c5134323d</vt:lpwstr>
  </property>
  <property fmtid="{D5CDD505-2E9C-101B-9397-08002B2CF9AE}" pid="8" name="MSIP_Label_6a7d8d5d-78e2-4a62-9fcd-016eb5e4c57c_ContentBits">
    <vt:lpwstr>0</vt:lpwstr>
  </property>
  <property fmtid="{D5CDD505-2E9C-101B-9397-08002B2CF9AE}" pid="9" name="ContentTypeId">
    <vt:lpwstr>0x01010042A3AD0869CB4E4087867ACAD3913B23</vt:lpwstr>
  </property>
  <property fmtid="{D5CDD505-2E9C-101B-9397-08002B2CF9AE}" pid="10" name="MediaServiceImageTags">
    <vt:lpwstr/>
  </property>
</Properties>
</file>